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60" windowHeight="9945"/>
  </bookViews>
  <sheets>
    <sheet name="城乡保基金" sheetId="1" r:id="rId1"/>
    <sheet name="Sheet1" sheetId="2" r:id="rId2"/>
  </sheets>
  <calcPr calcId="144525"/>
</workbook>
</file>

<file path=xl/sharedStrings.xml><?xml version="1.0" encoding="utf-8"?>
<sst xmlns="http://schemas.openxmlformats.org/spreadsheetml/2006/main" count="123">
  <si>
    <t>附件3</t>
  </si>
  <si>
    <t>2019年财政支出项目绩效评价表（财政评价）</t>
  </si>
  <si>
    <t>一、项目资金情况</t>
  </si>
  <si>
    <t>单位名称</t>
  </si>
  <si>
    <t>福州市晋安区城乡居民社会养老保险管理中心</t>
  </si>
  <si>
    <t>主管部门</t>
  </si>
  <si>
    <t>福州市晋安区人社局</t>
  </si>
  <si>
    <t xml:space="preserve">项目名称  </t>
  </si>
  <si>
    <t>城乡保基金</t>
  </si>
  <si>
    <t>序号</t>
  </si>
  <si>
    <t>资金性质</t>
  </si>
  <si>
    <t>计划数(万元)</t>
  </si>
  <si>
    <t>到位数(万元)</t>
  </si>
  <si>
    <t>支出数(万元)</t>
  </si>
  <si>
    <t>结余数(万元)</t>
  </si>
  <si>
    <t>1</t>
  </si>
  <si>
    <t>本级财政资金</t>
  </si>
  <si>
    <t>1-1</t>
  </si>
  <si>
    <t>其中：当年预算</t>
  </si>
  <si>
    <t>1-2</t>
  </si>
  <si>
    <t xml:space="preserve">      以前年度结余结转</t>
  </si>
  <si>
    <t>1-3</t>
  </si>
  <si>
    <t xml:space="preserve">      当年调整</t>
  </si>
  <si>
    <t>2</t>
  </si>
  <si>
    <t>其他来源资金</t>
  </si>
  <si>
    <t>合   计(万 元)</t>
  </si>
  <si>
    <t>当年预算执行率(当年预算支出数/当年预算计划数)</t>
  </si>
  <si>
    <t>当年预算资金使用率(当年预算支出数/当年预算到位数)</t>
  </si>
  <si>
    <t>结余结转资金执行率(以前年度结余结转支出数/以前年度结余结转计划数)</t>
  </si>
  <si>
    <t>-</t>
  </si>
  <si>
    <t>预算综合执行率(本级财政资金支出数/本级财政资金计划数)</t>
  </si>
  <si>
    <t>二、绩效评价指标体系（100分）</t>
  </si>
  <si>
    <t>一级指标</t>
  </si>
  <si>
    <t>二级指标</t>
  </si>
  <si>
    <t>三级指标</t>
  </si>
  <si>
    <t>评分解释</t>
  </si>
  <si>
    <t>权重</t>
  </si>
  <si>
    <t>完成值</t>
  </si>
  <si>
    <t>评分标准</t>
  </si>
  <si>
    <t>得分</t>
  </si>
  <si>
    <t>决策
（15%）</t>
  </si>
  <si>
    <t>项目立项
（5%）</t>
  </si>
  <si>
    <t>项目设立依据
充分性（2.5%）</t>
  </si>
  <si>
    <t>项目立项是否符合法律法规、相关政策、发展规划以及部门职责，用以反映和考核项目立项依据情况。</t>
  </si>
  <si>
    <t>贯彻落实《中华人民共和国社会保险法》，根据《福建省人民政府关于城乡居民社会养老保险制度一体化的实施意见》开展工作，切实维护参保人员的合法权益。</t>
  </si>
  <si>
    <t>项目设立程序
规范性（2.5%）</t>
  </si>
  <si>
    <t>项目申请、设立过程是否符合相关要求，用以反映和考核项目立项的规范情况。</t>
  </si>
  <si>
    <t>区城乡保中心依法组织实施城乡居民社会养老保险工作。</t>
  </si>
  <si>
    <t>绩效目标
（5%）</t>
  </si>
  <si>
    <t>绩效指标明确性（2.5%）</t>
  </si>
  <si>
    <t>依据绩效目标设定的绩效指标是否清晰、细化、可衡量等，用以反映和考核项目绩效目标的明细化情况。</t>
  </si>
  <si>
    <t>绩效指标清晰、细化、可衡量。</t>
  </si>
  <si>
    <t>绩效目标合理性（2.5%）</t>
  </si>
  <si>
    <t>项目所设定的绩效目标是否依据充分，是否符合客观实际，用以反映和考核项目绩效目标与项目实施的相符情况。</t>
  </si>
  <si>
    <t>项目所设定的绩效目标依据较为充分。但存在养老保险领取人数、居民养老金发放率指标值设置过低，年初未设置满意度指标的问题，每个问题扣0.5分</t>
  </si>
  <si>
    <t>资金投入
（5%）</t>
  </si>
  <si>
    <t>预算编制科学性（5%）</t>
  </si>
  <si>
    <t>项目预算编制是否经过科学论证、有明确标准，资金额度与年度目标是否相适应，用以反映和考核项目预算编制的科学性、合理性情况。</t>
  </si>
  <si>
    <t>项目预算资金额度与年度目标相适应</t>
  </si>
  <si>
    <t>过程
（20%）</t>
  </si>
  <si>
    <t>资金管理
（15%）</t>
  </si>
  <si>
    <t>预算执行率（10%）</t>
  </si>
  <si>
    <t>项目预算资金是否按照计划执行，用以反映或考核项目预算执行情况。</t>
  </si>
  <si>
    <t>预算执行率≥95%得满分，未达到的按比例得分</t>
  </si>
  <si>
    <t>资金使用
合规性
（5%）</t>
  </si>
  <si>
    <t>项目资金使用是否符合相关的财务管理制度规定，用以反映和考核项目资金的规范运行情况。</t>
  </si>
  <si>
    <t>资金使用符合《晋安区城乡居民社会养老保险经办规程（试行）》、《基金和财务管理制度》的有关规定</t>
  </si>
  <si>
    <t>组织实施
（5%）</t>
  </si>
  <si>
    <t>管理制度
健全性（2.5%）</t>
  </si>
  <si>
    <t>项目实施单位的财务和业务管理制度是否健全，用以反映和考核财务和业务管理制度对项目顺利实施的保障情况。</t>
  </si>
  <si>
    <t>《晋安区城乡居民社会养老保险经办规程（试行）》、《基金和财务管理制度》等有关制度健全</t>
  </si>
  <si>
    <t>制度执行
有效性（2.5%）</t>
  </si>
  <si>
    <t>项目实施是否符合相关管理规定，用以反映和考核相关管理制度的有效执行情况。</t>
  </si>
  <si>
    <t>项目实施符合《晋安区城乡居民社会养老保险经办规程（试行）》、《基金和财务管理制度》的有关规定</t>
  </si>
  <si>
    <t>产出指标（35%）</t>
  </si>
  <si>
    <t>时效指标
（5%）</t>
  </si>
  <si>
    <t>目标完成率（5%）</t>
  </si>
  <si>
    <t>反映年初编制目标完成情况。目标完成率=目标实际完成数量/年初目标编制数量</t>
  </si>
  <si>
    <t>目标完成率＝100%得满分，未达到的按比例得分</t>
  </si>
  <si>
    <t>数量指标
（15%）</t>
  </si>
  <si>
    <t>上级财政补助资金到位金额（5%）</t>
  </si>
  <si>
    <t>反映省级财政补助资金到位情况，达到或超过1300万元得满分，未达到目标值的，（完成数量/目标数量）*100。</t>
  </si>
  <si>
    <t>省级财政补助资金到位1900万元，2018年为1278万元</t>
  </si>
  <si>
    <t>地方财政补助资金到位金额（5%）</t>
  </si>
  <si>
    <t>反映地方财政补助资金到位情况，达到或超过3700万元得满分，未达到目标值的，（完成数量/目标数量）*100。</t>
  </si>
  <si>
    <t>市区地方财政补助资金到位4073万元，2018年为3658万元</t>
  </si>
  <si>
    <t>养老保险领取人数（5%）</t>
  </si>
  <si>
    <t>反映养老保险领取人数。达到或超过25750人得满分，否则不得分。</t>
  </si>
  <si>
    <t>领取人数达到26110人，2018年为25750人</t>
  </si>
  <si>
    <t>质量指标
（15%）</t>
  </si>
  <si>
    <t>养老金发放成功率（5%）</t>
  </si>
  <si>
    <t>反映养老保险成功发放比例，达到或超过99%得满分，否则不得分。</t>
  </si>
  <si>
    <t>养老保险成功发放比例为99.91%，2018年为99.84%</t>
  </si>
  <si>
    <t>财政补助资金到位率（5%）</t>
  </si>
  <si>
    <t>反映财政补助资金到位情况，达到100%得满分，未达到目标值的，（完成数量/目标数量）*100。</t>
  </si>
  <si>
    <t>财政补助资金全部到位</t>
  </si>
  <si>
    <t>基金预算收入完成率（5%）</t>
  </si>
  <si>
    <t>基金预算收入完成率=实际收入数/计划收入数，达到或超过95%得满分，未达到目标值的，（完成数量/目标数量）*100。</t>
  </si>
  <si>
    <t>基金预算收入完成率=实际收入数/计划收入数，达到108.38%</t>
  </si>
  <si>
    <t>效益指标（30%）</t>
  </si>
  <si>
    <t>社会效益指标
（8%）</t>
  </si>
  <si>
    <t>政策知晓率（4%）</t>
  </si>
  <si>
    <t>反映参保群众对城乡居民养老保险政策的知晓情况，达到或超过90%得满分，未达到目标值的，（完成数量/目标数量）*100</t>
  </si>
  <si>
    <t>政策知晓率大于等于90%得满分，否则不得分</t>
  </si>
  <si>
    <t>居民保缴费率（4%）</t>
  </si>
  <si>
    <t>反映居民保缴费率。达到或超过上年值96.02%得满分，否则不得分</t>
  </si>
  <si>
    <t>居民保缴费率为88.59%，相比2018年的96.02%，下降较多</t>
  </si>
  <si>
    <t>经济效益（6%）</t>
  </si>
  <si>
    <t>基础养老金每月最低标准（6%）</t>
  </si>
  <si>
    <t>反映基础养老金每月最低标准。达到165元得满分，未达到目标值的不得分</t>
  </si>
  <si>
    <t>《福州市人力资源和社会保障局 福州市财政局关于转发省人社厅 省财政厅进一步提高城乡居民基本养老保险基础养老金最低标准的通知》基础养老金每月发放标准165元/月</t>
  </si>
  <si>
    <t>可持续影响指标（6%）</t>
  </si>
  <si>
    <t>居民养老保险金发放率（6%）</t>
  </si>
  <si>
    <t>达到或超过99%得满分，未达到目标值的，（完成数量/目标数量）*100</t>
  </si>
  <si>
    <t>居民养老保险金发放率大于等于98.5%得满分，2019年为99.48%</t>
  </si>
  <si>
    <t>服务对象满意度指标（10%）</t>
  </si>
  <si>
    <t>参保群众对城乡居民养老保险的满意度（10%）</t>
  </si>
  <si>
    <t>达到或超过90%得满分，未达到目标值的，（完成数量/目标数量）*100</t>
  </si>
  <si>
    <t>满意度大于等于90%得满分，否则不得分</t>
  </si>
  <si>
    <t>评价结论</t>
  </si>
  <si>
    <t>总得分</t>
  </si>
  <si>
    <t>评价等级</t>
  </si>
  <si>
    <r>
      <rPr>
        <b/>
        <sz val="12"/>
        <rFont val="宋体"/>
        <charset val="134"/>
      </rPr>
      <t>□</t>
    </r>
    <r>
      <rPr>
        <b/>
        <sz val="12"/>
        <rFont val="Arial"/>
        <charset val="134"/>
      </rPr>
      <t>√</t>
    </r>
    <r>
      <rPr>
        <b/>
        <sz val="12"/>
        <rFont val="宋体"/>
        <charset val="134"/>
      </rPr>
      <t>优秀（S≧90）  □良好（90﹥S≧80）   □合格（80﹥S≧60）   □不合格（60﹥S）</t>
    </r>
  </si>
</sst>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 numFmtId="178" formatCode="0_ "/>
  </numFmts>
  <fonts count="25">
    <font>
      <sz val="12"/>
      <name val="宋体"/>
      <charset val="134"/>
    </font>
    <font>
      <sz val="20"/>
      <name val="黑体"/>
      <charset val="134"/>
    </font>
    <font>
      <b/>
      <sz val="12"/>
      <name val="宋体"/>
      <charset val="134"/>
    </font>
    <font>
      <sz val="10"/>
      <name val="宋体"/>
      <charset val="134"/>
    </font>
    <font>
      <sz val="12"/>
      <color rgb="FFFF0000"/>
      <name val="宋体"/>
      <charset val="134"/>
    </font>
    <font>
      <sz val="11"/>
      <color indexed="8"/>
      <name val="宋体"/>
      <charset val="134"/>
    </font>
    <font>
      <b/>
      <sz val="11"/>
      <color indexed="9"/>
      <name val="宋体"/>
      <charset val="134"/>
    </font>
    <font>
      <b/>
      <sz val="13"/>
      <color indexed="54"/>
      <name val="宋体"/>
      <charset val="134"/>
    </font>
    <font>
      <sz val="11"/>
      <color indexed="10"/>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sz val="11"/>
      <color indexed="53"/>
      <name val="宋体"/>
      <charset val="134"/>
    </font>
    <font>
      <b/>
      <sz val="11"/>
      <color indexed="53"/>
      <name val="宋体"/>
      <charset val="134"/>
    </font>
    <font>
      <sz val="11"/>
      <color indexed="17"/>
      <name val="宋体"/>
      <charset val="134"/>
    </font>
    <font>
      <b/>
      <sz val="12"/>
      <name val="Arial"/>
      <charset val="134"/>
    </font>
  </fonts>
  <fills count="19">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indexed="47"/>
        <bgColor indexed="64"/>
      </patternFill>
    </fill>
    <fill>
      <patternFill patternType="solid">
        <fgColor indexed="45"/>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22"/>
        <bgColor indexed="64"/>
      </patternFill>
    </fill>
    <fill>
      <patternFill patternType="solid">
        <fgColor indexed="24"/>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54"/>
        <bgColor indexed="64"/>
      </patternFill>
    </fill>
    <fill>
      <patternFill patternType="solid">
        <fgColor indexed="57"/>
        <bgColor indexed="64"/>
      </patternFill>
    </fill>
    <fill>
      <patternFill patternType="solid">
        <fgColor indexed="5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20"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16" applyNumberFormat="0" applyFont="0" applyAlignment="0" applyProtection="0">
      <alignment vertical="center"/>
    </xf>
    <xf numFmtId="0" fontId="13" fillId="4"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4" applyNumberFormat="0" applyFill="0" applyAlignment="0" applyProtection="0">
      <alignment vertical="center"/>
    </xf>
    <xf numFmtId="0" fontId="7" fillId="0" borderId="14" applyNumberFormat="0" applyFill="0" applyAlignment="0" applyProtection="0">
      <alignment vertical="center"/>
    </xf>
    <xf numFmtId="0" fontId="13" fillId="13" borderId="0" applyNumberFormat="0" applyBorder="0" applyAlignment="0" applyProtection="0">
      <alignment vertical="center"/>
    </xf>
    <xf numFmtId="0" fontId="10" fillId="0" borderId="18" applyNumberFormat="0" applyFill="0" applyAlignment="0" applyProtection="0">
      <alignment vertical="center"/>
    </xf>
    <xf numFmtId="0" fontId="13" fillId="4" borderId="0" applyNumberFormat="0" applyBorder="0" applyAlignment="0" applyProtection="0">
      <alignment vertical="center"/>
    </xf>
    <xf numFmtId="0" fontId="14" fillId="7" borderId="15" applyNumberFormat="0" applyAlignment="0" applyProtection="0">
      <alignment vertical="center"/>
    </xf>
    <xf numFmtId="0" fontId="0" fillId="0" borderId="0">
      <alignment vertical="center"/>
    </xf>
    <xf numFmtId="0" fontId="22" fillId="7" borderId="19" applyNumberFormat="0" applyAlignment="0" applyProtection="0">
      <alignment vertical="center"/>
    </xf>
    <xf numFmtId="0" fontId="6" fillId="3" borderId="13" applyNumberFormat="0" applyAlignment="0" applyProtection="0">
      <alignment vertical="center"/>
    </xf>
    <xf numFmtId="0" fontId="5" fillId="15" borderId="0" applyNumberFormat="0" applyBorder="0" applyAlignment="0" applyProtection="0">
      <alignment vertical="center"/>
    </xf>
    <xf numFmtId="0" fontId="13" fillId="9" borderId="0" applyNumberFormat="0" applyBorder="0" applyAlignment="0" applyProtection="0">
      <alignment vertical="center"/>
    </xf>
    <xf numFmtId="0" fontId="21" fillId="0" borderId="20" applyNumberFormat="0" applyFill="0" applyAlignment="0" applyProtection="0">
      <alignment vertical="center"/>
    </xf>
    <xf numFmtId="0" fontId="16" fillId="0" borderId="17" applyNumberFormat="0" applyFill="0" applyAlignment="0" applyProtection="0">
      <alignment vertical="center"/>
    </xf>
    <xf numFmtId="0" fontId="23" fillId="15" borderId="0" applyNumberFormat="0" applyBorder="0" applyAlignment="0" applyProtection="0">
      <alignment vertical="center"/>
    </xf>
    <xf numFmtId="0" fontId="19" fillId="10" borderId="0" applyNumberFormat="0" applyBorder="0" applyAlignment="0" applyProtection="0">
      <alignment vertical="center"/>
    </xf>
    <xf numFmtId="0" fontId="5" fillId="2" borderId="0" applyNumberFormat="0" applyBorder="0" applyAlignment="0" applyProtection="0">
      <alignment vertical="center"/>
    </xf>
    <xf numFmtId="0" fontId="13" fillId="6" borderId="0" applyNumberFormat="0" applyBorder="0" applyAlignment="0" applyProtection="0">
      <alignment vertical="center"/>
    </xf>
    <xf numFmtId="0" fontId="5" fillId="14"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13" fillId="3" borderId="0" applyNumberFormat="0" applyBorder="0" applyAlignment="0" applyProtection="0">
      <alignment vertical="center"/>
    </xf>
    <xf numFmtId="0" fontId="13" fillId="18" borderId="0" applyNumberFormat="0" applyBorder="0" applyAlignment="0" applyProtection="0">
      <alignment vertical="center"/>
    </xf>
    <xf numFmtId="0" fontId="5" fillId="8" borderId="0" applyNumberFormat="0" applyBorder="0" applyAlignment="0" applyProtection="0">
      <alignment vertical="center"/>
    </xf>
    <xf numFmtId="0" fontId="5" fillId="10" borderId="0" applyNumberFormat="0" applyBorder="0" applyAlignment="0" applyProtection="0">
      <alignment vertical="center"/>
    </xf>
    <xf numFmtId="0" fontId="0" fillId="0" borderId="0"/>
    <xf numFmtId="0" fontId="13" fillId="16" borderId="0" applyNumberFormat="0" applyBorder="0" applyAlignment="0" applyProtection="0">
      <alignment vertical="center"/>
    </xf>
    <xf numFmtId="0" fontId="5" fillId="2"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5" fillId="11" borderId="0" applyNumberFormat="0" applyBorder="0" applyAlignment="0" applyProtection="0">
      <alignment vertical="center"/>
    </xf>
    <xf numFmtId="0" fontId="13" fillId="11" borderId="0" applyNumberFormat="0" applyBorder="0" applyAlignment="0" applyProtection="0">
      <alignment vertical="center"/>
    </xf>
    <xf numFmtId="0" fontId="0" fillId="0" borderId="0"/>
    <xf numFmtId="43" fontId="0" fillId="0" borderId="0" applyFill="0" applyBorder="0" applyAlignment="0" applyProtection="0">
      <alignment vertical="center"/>
    </xf>
  </cellStyleXfs>
  <cellXfs count="38">
    <xf numFmtId="0" fontId="0" fillId="0" borderId="0" xfId="0">
      <alignment vertical="center"/>
    </xf>
    <xf numFmtId="0" fontId="0" fillId="0" borderId="0" xfId="25" applyFill="1">
      <alignment vertical="center"/>
    </xf>
    <xf numFmtId="0" fontId="0" fillId="0" borderId="0" xfId="25" applyNumberFormat="1" applyFill="1" applyAlignment="1">
      <alignment horizontal="left" vertical="center" wrapText="1"/>
    </xf>
    <xf numFmtId="0" fontId="1" fillId="0" borderId="0" xfId="51" applyFont="1" applyFill="1" applyAlignment="1">
      <alignment horizontal="center" vertical="center"/>
    </xf>
    <xf numFmtId="0" fontId="0" fillId="0" borderId="0" xfId="51" applyFont="1" applyFill="1" applyAlignment="1">
      <alignment horizontal="right" vertical="center" wrapText="1"/>
    </xf>
    <xf numFmtId="0" fontId="2" fillId="0" borderId="1" xfId="51" applyFont="1" applyFill="1" applyBorder="1" applyAlignment="1">
      <alignment horizontal="center" vertical="center" wrapText="1"/>
    </xf>
    <xf numFmtId="0" fontId="0" fillId="0" borderId="1"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1" xfId="25" applyFont="1" applyFill="1" applyBorder="1" applyAlignment="1">
      <alignment horizontal="center" vertical="center"/>
    </xf>
    <xf numFmtId="49" fontId="0" fillId="0" borderId="1" xfId="51" applyNumberFormat="1" applyFont="1" applyFill="1" applyBorder="1" applyAlignment="1">
      <alignment horizontal="center" vertical="center" wrapText="1"/>
    </xf>
    <xf numFmtId="0" fontId="0" fillId="0" borderId="1" xfId="51" applyFont="1" applyFill="1" applyBorder="1" applyAlignment="1">
      <alignment horizontal="left" vertical="center" wrapText="1"/>
    </xf>
    <xf numFmtId="177" fontId="0" fillId="0" borderId="1" xfId="52" applyNumberFormat="1" applyFont="1" applyFill="1" applyBorder="1" applyAlignment="1">
      <alignment horizontal="right" vertical="center"/>
    </xf>
    <xf numFmtId="177" fontId="0" fillId="0" borderId="1" xfId="25" applyNumberFormat="1" applyFont="1" applyFill="1" applyBorder="1" applyAlignment="1">
      <alignment horizontal="right" vertical="center"/>
    </xf>
    <xf numFmtId="176" fontId="0" fillId="0" borderId="1" xfId="52" applyNumberFormat="1" applyFont="1" applyFill="1" applyBorder="1" applyAlignment="1">
      <alignment horizontal="right" vertical="center"/>
    </xf>
    <xf numFmtId="10" fontId="0" fillId="0" borderId="1" xfId="52" applyNumberFormat="1" applyFont="1" applyFill="1" applyBorder="1" applyAlignment="1">
      <alignment horizontal="right" vertical="center"/>
    </xf>
    <xf numFmtId="0" fontId="2" fillId="0" borderId="1" xfId="25" applyNumberFormat="1" applyFont="1" applyFill="1" applyBorder="1" applyAlignment="1">
      <alignment horizontal="center" vertical="center" wrapText="1"/>
    </xf>
    <xf numFmtId="0" fontId="0" fillId="0" borderId="3" xfId="51" applyFont="1" applyFill="1" applyBorder="1" applyAlignment="1">
      <alignment horizontal="center" vertical="center" wrapText="1"/>
    </xf>
    <xf numFmtId="0" fontId="0" fillId="0" borderId="2" xfId="51" applyFont="1" applyFill="1" applyBorder="1" applyAlignment="1">
      <alignment horizontal="center" vertical="center" wrapText="1"/>
    </xf>
    <xf numFmtId="0" fontId="0" fillId="0" borderId="4" xfId="51" applyFont="1" applyFill="1" applyBorder="1" applyAlignment="1">
      <alignment horizontal="center" vertical="center" wrapText="1"/>
    </xf>
    <xf numFmtId="10" fontId="0" fillId="0" borderId="1" xfId="51" applyNumberFormat="1" applyFont="1" applyFill="1" applyBorder="1" applyAlignment="1">
      <alignment horizontal="center" vertical="center" wrapText="1"/>
    </xf>
    <xf numFmtId="0" fontId="0" fillId="0" borderId="5" xfId="51" applyFont="1" applyFill="1" applyBorder="1" applyAlignment="1">
      <alignment horizontal="center" vertical="center" wrapText="1"/>
    </xf>
    <xf numFmtId="0" fontId="0" fillId="0" borderId="6" xfId="51" applyFont="1" applyFill="1" applyBorder="1" applyAlignment="1">
      <alignment horizontal="center" vertical="center" wrapText="1"/>
    </xf>
    <xf numFmtId="0" fontId="0" fillId="0" borderId="7" xfId="51" applyFont="1" applyFill="1" applyBorder="1" applyAlignment="1">
      <alignment horizontal="center" vertical="center" wrapText="1"/>
    </xf>
    <xf numFmtId="0" fontId="0" fillId="0" borderId="8" xfId="51" applyFont="1" applyFill="1" applyBorder="1" applyAlignment="1">
      <alignment horizontal="center" vertical="center" wrapText="1"/>
    </xf>
    <xf numFmtId="0" fontId="0" fillId="0" borderId="9" xfId="51" applyFont="1" applyFill="1" applyBorder="1" applyAlignment="1">
      <alignment horizontal="center" vertical="center" wrapText="1"/>
    </xf>
    <xf numFmtId="0" fontId="0" fillId="0" borderId="10" xfId="51" applyFont="1" applyFill="1" applyBorder="1" applyAlignment="1">
      <alignment horizontal="center" vertical="center" wrapText="1"/>
    </xf>
    <xf numFmtId="0" fontId="0" fillId="0" borderId="11" xfId="51" applyFont="1" applyFill="1" applyBorder="1" applyAlignment="1">
      <alignment horizontal="center" vertical="center" wrapText="1"/>
    </xf>
    <xf numFmtId="0" fontId="0" fillId="0" borderId="12" xfId="51" applyFont="1" applyFill="1" applyBorder="1" applyAlignment="1">
      <alignment horizontal="center" vertical="center" wrapText="1"/>
    </xf>
    <xf numFmtId="0" fontId="0" fillId="0" borderId="0" xfId="0" applyNumberFormat="1" applyFont="1" applyAlignment="1">
      <alignment horizontal="center" vertical="center" wrapText="1"/>
    </xf>
    <xf numFmtId="0" fontId="0" fillId="0" borderId="1" xfId="51" applyNumberFormat="1" applyFont="1" applyFill="1" applyBorder="1" applyAlignment="1">
      <alignment horizontal="center" vertical="center" wrapText="1"/>
    </xf>
    <xf numFmtId="177" fontId="0" fillId="0" borderId="1" xfId="51" applyNumberFormat="1" applyFont="1" applyFill="1" applyBorder="1" applyAlignment="1">
      <alignment horizontal="center" vertical="center" wrapText="1"/>
    </xf>
    <xf numFmtId="0" fontId="0" fillId="0" borderId="0" xfId="51" applyNumberFormat="1" applyFont="1" applyFill="1" applyBorder="1" applyAlignment="1">
      <alignment horizontal="left" vertical="center" wrapText="1"/>
    </xf>
    <xf numFmtId="0" fontId="0" fillId="0" borderId="0" xfId="51" applyNumberFormat="1" applyFont="1" applyFill="1" applyAlignment="1">
      <alignment horizontal="left" vertical="center" wrapText="1"/>
    </xf>
    <xf numFmtId="0" fontId="2" fillId="0" borderId="4" xfId="51" applyFont="1" applyFill="1" applyBorder="1" applyAlignment="1">
      <alignment horizontal="center" vertical="center" wrapText="1"/>
    </xf>
    <xf numFmtId="0" fontId="3" fillId="0" borderId="1" xfId="51" applyFont="1" applyFill="1" applyBorder="1" applyAlignment="1">
      <alignment horizontal="center" vertical="center" wrapText="1"/>
    </xf>
    <xf numFmtId="178" fontId="0" fillId="0" borderId="1" xfId="51" applyNumberFormat="1" applyFont="1" applyFill="1" applyBorder="1" applyAlignment="1">
      <alignment horizontal="center" vertical="center" wrapText="1"/>
    </xf>
    <xf numFmtId="9" fontId="0" fillId="0" borderId="1" xfId="51" applyNumberFormat="1" applyFont="1" applyFill="1" applyBorder="1" applyAlignment="1">
      <alignment horizontal="center" vertical="center" wrapText="1"/>
    </xf>
    <xf numFmtId="0" fontId="4" fillId="0" borderId="0" xfId="25" applyNumberFormat="1" applyFont="1" applyFill="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_线上表格"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_2016年度绩效自评表修订1105(定稿）"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2016年度绩效自评表修订1105(定稿)" xfId="51"/>
    <cellStyle name="千位分隔_线上表格" xfId="52"/>
  </cellStyles>
  <tableStyles count="0" defaultTableStyle="TableStyleMedium2"/>
  <colors>
    <mruColors>
      <color rgb="00FF0000"/>
      <color rgb="00000000"/>
      <color rgb="00FFFF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8"/>
  <sheetViews>
    <sheetView tabSelected="1" zoomScale="90" zoomScaleNormal="90" workbookViewId="0">
      <selection activeCell="K33" sqref="K33:K37"/>
    </sheetView>
  </sheetViews>
  <sheetFormatPr defaultColWidth="8.7" defaultRowHeight="14.25"/>
  <cols>
    <col min="1" max="1" width="11.6" style="1" customWidth="1"/>
    <col min="2" max="2" width="7.1" style="1" customWidth="1"/>
    <col min="3" max="3" width="5.6" style="1" customWidth="1"/>
    <col min="4" max="4" width="20.6" style="1" customWidth="1"/>
    <col min="5" max="5" width="19.6" style="1" customWidth="1"/>
    <col min="6" max="6" width="12.35" style="1" customWidth="1"/>
    <col min="7" max="7" width="25.725" style="1" customWidth="1"/>
    <col min="8" max="8" width="13.2333333333333" style="1" customWidth="1"/>
    <col min="9" max="9" width="13.825" style="1" customWidth="1"/>
    <col min="10" max="10" width="19.25" style="1" customWidth="1"/>
    <col min="11" max="11" width="13.1" style="1" customWidth="1"/>
    <col min="12" max="12" width="27.7916666666667" style="2" customWidth="1"/>
    <col min="13" max="13" width="8.09166666666667" style="1" customWidth="1"/>
    <col min="14" max="14" width="10.5" style="1" customWidth="1"/>
    <col min="15" max="15" width="11.4" style="1" customWidth="1"/>
    <col min="16" max="16" width="17.2" style="1" customWidth="1"/>
    <col min="17" max="18" width="13.6" style="1" customWidth="1"/>
    <col min="19" max="19" width="13.1" style="1" customWidth="1"/>
    <col min="20" max="20" width="17.2" style="1" customWidth="1"/>
    <col min="21" max="21" width="13.6" style="1" customWidth="1"/>
    <col min="22" max="22" width="13.1" style="1" customWidth="1"/>
    <col min="23" max="23" width="17.2" style="1" customWidth="1"/>
    <col min="24" max="16384" width="8.7" style="1"/>
  </cols>
  <sheetData>
    <row r="1" s="1" customFormat="1" ht="14" customHeight="1" spans="1:12">
      <c r="A1" s="1" t="s">
        <v>0</v>
      </c>
      <c r="L1" s="2"/>
    </row>
    <row r="2" s="1" customFormat="1" ht="30" customHeight="1" spans="1:12">
      <c r="A2" s="3" t="s">
        <v>1</v>
      </c>
      <c r="B2" s="3"/>
      <c r="C2" s="3"/>
      <c r="D2" s="3"/>
      <c r="E2" s="3"/>
      <c r="F2" s="3"/>
      <c r="G2" s="3"/>
      <c r="H2" s="3"/>
      <c r="I2" s="3"/>
      <c r="J2" s="3"/>
      <c r="K2" s="3"/>
      <c r="L2" s="31"/>
    </row>
    <row r="3" s="1" customFormat="1" ht="21" customHeight="1" spans="1:12">
      <c r="A3" s="4"/>
      <c r="B3" s="4"/>
      <c r="C3" s="4"/>
      <c r="D3" s="4"/>
      <c r="E3" s="4"/>
      <c r="F3" s="4"/>
      <c r="G3" s="4"/>
      <c r="H3" s="4"/>
      <c r="I3" s="4"/>
      <c r="J3" s="4"/>
      <c r="K3" s="4"/>
      <c r="L3" s="32"/>
    </row>
    <row r="4" s="1" customFormat="1" ht="45" customHeight="1" spans="1:12">
      <c r="A4" s="5" t="s">
        <v>2</v>
      </c>
      <c r="B4" s="5" t="s">
        <v>3</v>
      </c>
      <c r="C4" s="5"/>
      <c r="D4" s="5"/>
      <c r="E4" s="6" t="s">
        <v>4</v>
      </c>
      <c r="F4" s="5" t="s">
        <v>5</v>
      </c>
      <c r="G4" s="6" t="s">
        <v>6</v>
      </c>
      <c r="H4" s="7" t="s">
        <v>7</v>
      </c>
      <c r="I4" s="33"/>
      <c r="J4" s="17" t="s">
        <v>8</v>
      </c>
      <c r="K4" s="18"/>
      <c r="L4" s="32"/>
    </row>
    <row r="5" s="1" customFormat="1" ht="21" customHeight="1" spans="1:12">
      <c r="A5" s="5"/>
      <c r="B5" s="5" t="s">
        <v>9</v>
      </c>
      <c r="C5" s="5" t="s">
        <v>10</v>
      </c>
      <c r="D5" s="5"/>
      <c r="E5" s="8" t="s">
        <v>11</v>
      </c>
      <c r="F5" s="8"/>
      <c r="G5" s="8" t="s">
        <v>12</v>
      </c>
      <c r="H5" s="8" t="s">
        <v>13</v>
      </c>
      <c r="I5" s="8"/>
      <c r="J5" s="8" t="s">
        <v>14</v>
      </c>
      <c r="K5" s="8"/>
      <c r="L5" s="32"/>
    </row>
    <row r="6" s="1" customFormat="1" ht="21" customHeight="1" spans="1:12">
      <c r="A6" s="5"/>
      <c r="B6" s="9" t="s">
        <v>15</v>
      </c>
      <c r="C6" s="10" t="s">
        <v>16</v>
      </c>
      <c r="D6" s="6"/>
      <c r="E6" s="11">
        <v>3519</v>
      </c>
      <c r="F6" s="11"/>
      <c r="G6" s="11">
        <f>G7</f>
        <v>3519</v>
      </c>
      <c r="H6" s="11">
        <v>3519</v>
      </c>
      <c r="I6" s="11"/>
      <c r="J6" s="11">
        <f t="shared" ref="J6:J11" si="0">G6-H6</f>
        <v>0</v>
      </c>
      <c r="K6" s="11"/>
      <c r="L6" s="32"/>
    </row>
    <row r="7" s="1" customFormat="1" ht="21" customHeight="1" spans="1:12">
      <c r="A7" s="5"/>
      <c r="B7" s="9" t="s">
        <v>17</v>
      </c>
      <c r="C7" s="10" t="s">
        <v>18</v>
      </c>
      <c r="D7" s="6"/>
      <c r="E7" s="11">
        <v>3519</v>
      </c>
      <c r="F7" s="11"/>
      <c r="G7" s="11">
        <f>E7+E9</f>
        <v>3519</v>
      </c>
      <c r="H7" s="11">
        <v>3519</v>
      </c>
      <c r="I7" s="11"/>
      <c r="J7" s="11">
        <f t="shared" si="0"/>
        <v>0</v>
      </c>
      <c r="K7" s="11"/>
      <c r="L7" s="32"/>
    </row>
    <row r="8" s="1" customFormat="1" ht="21" customHeight="1" spans="1:12">
      <c r="A8" s="5"/>
      <c r="B8" s="9" t="s">
        <v>19</v>
      </c>
      <c r="C8" s="10" t="s">
        <v>20</v>
      </c>
      <c r="D8" s="6"/>
      <c r="E8" s="12"/>
      <c r="F8" s="12"/>
      <c r="G8" s="11"/>
      <c r="H8" s="13"/>
      <c r="I8" s="13"/>
      <c r="J8" s="11"/>
      <c r="K8" s="11"/>
      <c r="L8" s="32"/>
    </row>
    <row r="9" s="1" customFormat="1" ht="21" customHeight="1" spans="1:12">
      <c r="A9" s="5"/>
      <c r="B9" s="9" t="s">
        <v>21</v>
      </c>
      <c r="C9" s="10" t="s">
        <v>22</v>
      </c>
      <c r="D9" s="6"/>
      <c r="E9" s="12"/>
      <c r="F9" s="12"/>
      <c r="G9" s="11"/>
      <c r="H9" s="13"/>
      <c r="I9" s="13"/>
      <c r="J9" s="11"/>
      <c r="K9" s="11"/>
      <c r="L9" s="32"/>
    </row>
    <row r="10" s="1" customFormat="1" ht="21" customHeight="1" spans="1:12">
      <c r="A10" s="5"/>
      <c r="B10" s="9" t="s">
        <v>23</v>
      </c>
      <c r="C10" s="10" t="s">
        <v>24</v>
      </c>
      <c r="D10" s="6"/>
      <c r="E10" s="12">
        <v>2141.57</v>
      </c>
      <c r="F10" s="12"/>
      <c r="G10" s="11">
        <v>2454.51</v>
      </c>
      <c r="H10" s="13">
        <v>2454.51</v>
      </c>
      <c r="I10" s="13"/>
      <c r="J10" s="11">
        <v>0</v>
      </c>
      <c r="K10" s="11"/>
      <c r="L10" s="32"/>
    </row>
    <row r="11" s="1" customFormat="1" ht="21" customHeight="1" spans="1:12">
      <c r="A11" s="5"/>
      <c r="B11" s="9" t="s">
        <v>25</v>
      </c>
      <c r="C11" s="9"/>
      <c r="D11" s="9"/>
      <c r="E11" s="11">
        <f>E7+E10</f>
        <v>5660.57</v>
      </c>
      <c r="F11" s="11"/>
      <c r="G11" s="11">
        <f>G7+G10</f>
        <v>5973.51</v>
      </c>
      <c r="H11" s="11">
        <f>G11</f>
        <v>5973.51</v>
      </c>
      <c r="I11" s="11"/>
      <c r="J11" s="11">
        <f t="shared" si="0"/>
        <v>0</v>
      </c>
      <c r="K11" s="11"/>
      <c r="L11" s="32"/>
    </row>
    <row r="12" s="1" customFormat="1" ht="21" customHeight="1" spans="1:12">
      <c r="A12" s="5"/>
      <c r="B12" s="9" t="s">
        <v>26</v>
      </c>
      <c r="C12" s="9"/>
      <c r="D12" s="9"/>
      <c r="E12" s="9"/>
      <c r="F12" s="9"/>
      <c r="G12" s="9"/>
      <c r="H12" s="14">
        <f>H7/E7</f>
        <v>1</v>
      </c>
      <c r="I12" s="14"/>
      <c r="J12" s="14"/>
      <c r="K12" s="14"/>
      <c r="L12" s="32"/>
    </row>
    <row r="13" s="1" customFormat="1" ht="21" customHeight="1" spans="1:12">
      <c r="A13" s="5"/>
      <c r="B13" s="9" t="s">
        <v>27</v>
      </c>
      <c r="C13" s="9"/>
      <c r="D13" s="9"/>
      <c r="E13" s="9"/>
      <c r="F13" s="9"/>
      <c r="G13" s="9"/>
      <c r="H13" s="14">
        <f>H7/G7</f>
        <v>1</v>
      </c>
      <c r="I13" s="14"/>
      <c r="J13" s="14"/>
      <c r="K13" s="14"/>
      <c r="L13" s="32"/>
    </row>
    <row r="14" s="1" customFormat="1" ht="21" customHeight="1" spans="1:12">
      <c r="A14" s="5"/>
      <c r="B14" s="9" t="s">
        <v>28</v>
      </c>
      <c r="C14" s="9"/>
      <c r="D14" s="9"/>
      <c r="E14" s="9"/>
      <c r="F14" s="9"/>
      <c r="G14" s="9"/>
      <c r="H14" s="14" t="s">
        <v>29</v>
      </c>
      <c r="I14" s="14"/>
      <c r="J14" s="14"/>
      <c r="K14" s="14"/>
      <c r="L14" s="32"/>
    </row>
    <row r="15" s="1" customFormat="1" ht="21" customHeight="1" spans="1:12">
      <c r="A15" s="5"/>
      <c r="B15" s="9" t="s">
        <v>30</v>
      </c>
      <c r="C15" s="9"/>
      <c r="D15" s="9"/>
      <c r="E15" s="9"/>
      <c r="F15" s="9"/>
      <c r="G15" s="9"/>
      <c r="H15" s="14">
        <f>H6/E6</f>
        <v>1</v>
      </c>
      <c r="I15" s="14"/>
      <c r="J15" s="14"/>
      <c r="K15" s="14"/>
      <c r="L15" s="32"/>
    </row>
    <row r="16" s="1" customFormat="1" ht="30" customHeight="1" spans="1:12">
      <c r="A16" s="15" t="s">
        <v>31</v>
      </c>
      <c r="B16" s="5" t="s">
        <v>32</v>
      </c>
      <c r="C16" s="5"/>
      <c r="D16" s="5" t="s">
        <v>33</v>
      </c>
      <c r="E16" s="5" t="s">
        <v>34</v>
      </c>
      <c r="F16" s="5" t="s">
        <v>35</v>
      </c>
      <c r="G16" s="5"/>
      <c r="H16" s="5" t="s">
        <v>36</v>
      </c>
      <c r="I16" s="5" t="s">
        <v>37</v>
      </c>
      <c r="J16" s="5" t="s">
        <v>38</v>
      </c>
      <c r="K16" s="5" t="s">
        <v>39</v>
      </c>
      <c r="L16" s="2"/>
    </row>
    <row r="17" s="1" customFormat="1" ht="103" customHeight="1" spans="1:12">
      <c r="A17" s="15"/>
      <c r="B17" s="6" t="s">
        <v>40</v>
      </c>
      <c r="C17" s="6"/>
      <c r="D17" s="16" t="s">
        <v>41</v>
      </c>
      <c r="E17" s="6" t="s">
        <v>42</v>
      </c>
      <c r="F17" s="17" t="s">
        <v>43</v>
      </c>
      <c r="G17" s="18"/>
      <c r="H17" s="19">
        <v>0.025</v>
      </c>
      <c r="I17" s="19">
        <v>1</v>
      </c>
      <c r="J17" s="34" t="s">
        <v>44</v>
      </c>
      <c r="K17" s="6">
        <v>2.5</v>
      </c>
      <c r="L17" s="2"/>
    </row>
    <row r="18" s="1" customFormat="1" ht="45" customHeight="1" spans="1:12">
      <c r="A18" s="15"/>
      <c r="B18" s="6"/>
      <c r="C18" s="6"/>
      <c r="D18" s="20"/>
      <c r="E18" s="6" t="s">
        <v>45</v>
      </c>
      <c r="F18" s="17" t="s">
        <v>46</v>
      </c>
      <c r="G18" s="18"/>
      <c r="H18" s="19">
        <v>0.025</v>
      </c>
      <c r="I18" s="19">
        <v>1</v>
      </c>
      <c r="J18" s="6" t="s">
        <v>47</v>
      </c>
      <c r="K18" s="6">
        <v>2.5</v>
      </c>
      <c r="L18" s="2"/>
    </row>
    <row r="19" s="1" customFormat="1" ht="51" customHeight="1" spans="1:12">
      <c r="A19" s="15"/>
      <c r="B19" s="6"/>
      <c r="C19" s="6"/>
      <c r="D19" s="16" t="s">
        <v>48</v>
      </c>
      <c r="E19" s="6" t="s">
        <v>49</v>
      </c>
      <c r="F19" s="17" t="s">
        <v>50</v>
      </c>
      <c r="G19" s="18"/>
      <c r="H19" s="19">
        <v>0.025</v>
      </c>
      <c r="I19" s="19">
        <v>1</v>
      </c>
      <c r="J19" s="6" t="s">
        <v>51</v>
      </c>
      <c r="K19" s="6">
        <v>2.5</v>
      </c>
      <c r="L19" s="2"/>
    </row>
    <row r="20" s="1" customFormat="1" ht="123" customHeight="1" spans="1:12">
      <c r="A20" s="15"/>
      <c r="B20" s="6"/>
      <c r="C20" s="6"/>
      <c r="D20" s="20"/>
      <c r="E20" s="6" t="s">
        <v>52</v>
      </c>
      <c r="F20" s="17" t="s">
        <v>53</v>
      </c>
      <c r="G20" s="18"/>
      <c r="H20" s="19">
        <v>0.025</v>
      </c>
      <c r="I20" s="19">
        <v>0.4</v>
      </c>
      <c r="J20" s="6" t="s">
        <v>54</v>
      </c>
      <c r="K20" s="6">
        <v>1</v>
      </c>
      <c r="L20" s="2"/>
    </row>
    <row r="21" s="1" customFormat="1" ht="59" customHeight="1" spans="1:12">
      <c r="A21" s="15"/>
      <c r="B21" s="6"/>
      <c r="C21" s="6"/>
      <c r="D21" s="16" t="s">
        <v>55</v>
      </c>
      <c r="E21" s="6" t="s">
        <v>56</v>
      </c>
      <c r="F21" s="17" t="s">
        <v>57</v>
      </c>
      <c r="G21" s="18"/>
      <c r="H21" s="19">
        <v>0.025</v>
      </c>
      <c r="I21" s="19">
        <v>1</v>
      </c>
      <c r="J21" s="6" t="s">
        <v>58</v>
      </c>
      <c r="K21" s="6">
        <v>5</v>
      </c>
      <c r="L21" s="2"/>
    </row>
    <row r="22" s="1" customFormat="1" ht="59" customHeight="1" spans="1:12">
      <c r="A22" s="15"/>
      <c r="B22" s="21" t="s">
        <v>59</v>
      </c>
      <c r="C22" s="22"/>
      <c r="D22" s="6" t="s">
        <v>60</v>
      </c>
      <c r="E22" s="6" t="s">
        <v>61</v>
      </c>
      <c r="F22" s="17" t="s">
        <v>62</v>
      </c>
      <c r="G22" s="18"/>
      <c r="H22" s="19">
        <v>0.1</v>
      </c>
      <c r="I22" s="19">
        <v>1</v>
      </c>
      <c r="J22" s="35" t="s">
        <v>63</v>
      </c>
      <c r="K22" s="30">
        <v>10</v>
      </c>
      <c r="L22" s="2"/>
    </row>
    <row r="23" s="1" customFormat="1" ht="91" customHeight="1" spans="1:12">
      <c r="A23" s="15"/>
      <c r="B23" s="21"/>
      <c r="C23" s="22"/>
      <c r="D23" s="6"/>
      <c r="E23" s="6" t="s">
        <v>64</v>
      </c>
      <c r="F23" s="17" t="s">
        <v>65</v>
      </c>
      <c r="G23" s="18"/>
      <c r="H23" s="19">
        <v>0.05</v>
      </c>
      <c r="I23" s="19">
        <v>1</v>
      </c>
      <c r="J23" s="6" t="s">
        <v>66</v>
      </c>
      <c r="K23" s="6">
        <v>5</v>
      </c>
      <c r="L23" s="2"/>
    </row>
    <row r="24" s="1" customFormat="1" ht="75" customHeight="1" spans="1:12">
      <c r="A24" s="15"/>
      <c r="B24" s="21"/>
      <c r="C24" s="22"/>
      <c r="D24" s="16" t="s">
        <v>67</v>
      </c>
      <c r="E24" s="6" t="s">
        <v>68</v>
      </c>
      <c r="F24" s="17" t="s">
        <v>69</v>
      </c>
      <c r="G24" s="18"/>
      <c r="H24" s="19">
        <v>0.025</v>
      </c>
      <c r="I24" s="19">
        <v>1</v>
      </c>
      <c r="J24" s="6" t="s">
        <v>70</v>
      </c>
      <c r="K24" s="6">
        <v>2.5</v>
      </c>
      <c r="L24" s="2"/>
    </row>
    <row r="25" s="1" customFormat="1" ht="93" customHeight="1" spans="1:12">
      <c r="A25" s="15"/>
      <c r="B25" s="23"/>
      <c r="C25" s="24"/>
      <c r="D25" s="20"/>
      <c r="E25" s="6" t="s">
        <v>71</v>
      </c>
      <c r="F25" s="17" t="s">
        <v>72</v>
      </c>
      <c r="G25" s="18"/>
      <c r="H25" s="19">
        <v>0.025</v>
      </c>
      <c r="I25" s="19">
        <v>1</v>
      </c>
      <c r="J25" s="6" t="s">
        <v>73</v>
      </c>
      <c r="K25" s="6">
        <v>2.5</v>
      </c>
      <c r="L25" s="2"/>
    </row>
    <row r="26" s="1" customFormat="1" ht="67" customHeight="1" spans="1:12">
      <c r="A26" s="15"/>
      <c r="B26" s="25" t="s">
        <v>74</v>
      </c>
      <c r="C26" s="26"/>
      <c r="D26" s="6" t="s">
        <v>75</v>
      </c>
      <c r="E26" s="6" t="s">
        <v>76</v>
      </c>
      <c r="F26" s="6" t="s">
        <v>77</v>
      </c>
      <c r="G26" s="6"/>
      <c r="H26" s="19">
        <v>0.05</v>
      </c>
      <c r="I26" s="36">
        <v>0.6</v>
      </c>
      <c r="J26" s="35" t="s">
        <v>78</v>
      </c>
      <c r="K26" s="30">
        <f>I26*5</f>
        <v>3</v>
      </c>
      <c r="L26" s="2"/>
    </row>
    <row r="27" s="1" customFormat="1" ht="52" customHeight="1" spans="1:12">
      <c r="A27" s="15"/>
      <c r="B27" s="21"/>
      <c r="C27" s="22"/>
      <c r="D27" s="16" t="s">
        <v>79</v>
      </c>
      <c r="E27" s="6" t="s">
        <v>80</v>
      </c>
      <c r="F27" s="6" t="s">
        <v>81</v>
      </c>
      <c r="G27" s="6"/>
      <c r="H27" s="19">
        <v>0.05</v>
      </c>
      <c r="I27" s="19">
        <v>1</v>
      </c>
      <c r="J27" s="35" t="s">
        <v>82</v>
      </c>
      <c r="K27" s="30">
        <v>5</v>
      </c>
      <c r="L27" s="32"/>
    </row>
    <row r="28" s="1" customFormat="1" ht="64" customHeight="1" spans="1:12">
      <c r="A28" s="15"/>
      <c r="B28" s="21"/>
      <c r="C28" s="22"/>
      <c r="D28" s="27"/>
      <c r="E28" s="6" t="s">
        <v>83</v>
      </c>
      <c r="F28" s="17" t="s">
        <v>84</v>
      </c>
      <c r="G28" s="18"/>
      <c r="H28" s="19">
        <v>0.05</v>
      </c>
      <c r="I28" s="19">
        <v>1</v>
      </c>
      <c r="J28" s="35" t="s">
        <v>85</v>
      </c>
      <c r="K28" s="30">
        <v>5</v>
      </c>
      <c r="L28" s="32"/>
    </row>
    <row r="29" s="1" customFormat="1" ht="50" customHeight="1" spans="1:12">
      <c r="A29" s="15"/>
      <c r="B29" s="21"/>
      <c r="C29" s="22"/>
      <c r="D29" s="27"/>
      <c r="E29" s="6" t="s">
        <v>86</v>
      </c>
      <c r="F29" s="17" t="s">
        <v>87</v>
      </c>
      <c r="G29" s="18"/>
      <c r="H29" s="19">
        <v>0.05</v>
      </c>
      <c r="I29" s="19">
        <v>1</v>
      </c>
      <c r="J29" s="35" t="s">
        <v>88</v>
      </c>
      <c r="K29" s="30">
        <v>5</v>
      </c>
      <c r="L29" s="32"/>
    </row>
    <row r="30" s="1" customFormat="1" ht="47" customHeight="1" spans="1:12">
      <c r="A30" s="15"/>
      <c r="B30" s="21"/>
      <c r="C30" s="22"/>
      <c r="D30" s="16" t="s">
        <v>89</v>
      </c>
      <c r="E30" s="6" t="s">
        <v>90</v>
      </c>
      <c r="F30" s="17" t="s">
        <v>91</v>
      </c>
      <c r="G30" s="18"/>
      <c r="H30" s="19">
        <v>0.05</v>
      </c>
      <c r="I30" s="19">
        <v>0.9948</v>
      </c>
      <c r="J30" s="35" t="s">
        <v>92</v>
      </c>
      <c r="K30" s="30">
        <v>5</v>
      </c>
      <c r="L30" s="32"/>
    </row>
    <row r="31" s="1" customFormat="1" ht="50" customHeight="1" spans="1:12">
      <c r="A31" s="15"/>
      <c r="B31" s="21"/>
      <c r="C31" s="22"/>
      <c r="D31" s="27"/>
      <c r="E31" s="6" t="s">
        <v>93</v>
      </c>
      <c r="F31" s="17" t="s">
        <v>94</v>
      </c>
      <c r="G31" s="18"/>
      <c r="H31" s="19">
        <v>0.05</v>
      </c>
      <c r="I31" s="36">
        <v>1</v>
      </c>
      <c r="J31" s="35" t="s">
        <v>95</v>
      </c>
      <c r="K31" s="30">
        <v>5</v>
      </c>
      <c r="L31" s="32"/>
    </row>
    <row r="32" s="1" customFormat="1" ht="54" customHeight="1" spans="1:12">
      <c r="A32" s="15"/>
      <c r="B32" s="21"/>
      <c r="C32" s="22"/>
      <c r="D32" s="27"/>
      <c r="E32" s="6" t="s">
        <v>96</v>
      </c>
      <c r="F32" s="17" t="s">
        <v>97</v>
      </c>
      <c r="G32" s="18"/>
      <c r="H32" s="19">
        <v>0.05</v>
      </c>
      <c r="I32" s="19">
        <v>1.0838</v>
      </c>
      <c r="J32" s="35" t="s">
        <v>98</v>
      </c>
      <c r="K32" s="30">
        <v>5</v>
      </c>
      <c r="L32" s="32"/>
    </row>
    <row r="33" s="1" customFormat="1" ht="54" customHeight="1" spans="1:12">
      <c r="A33" s="15"/>
      <c r="B33" s="25" t="s">
        <v>99</v>
      </c>
      <c r="C33" s="26"/>
      <c r="D33" s="16" t="s">
        <v>100</v>
      </c>
      <c r="E33" s="6" t="s">
        <v>101</v>
      </c>
      <c r="F33" s="6" t="s">
        <v>102</v>
      </c>
      <c r="G33" s="6"/>
      <c r="H33" s="19">
        <v>0.04</v>
      </c>
      <c r="I33" s="36">
        <v>1</v>
      </c>
      <c r="J33" s="35" t="s">
        <v>103</v>
      </c>
      <c r="K33" s="30">
        <v>4</v>
      </c>
      <c r="L33" s="37"/>
    </row>
    <row r="34" s="1" customFormat="1" ht="50" customHeight="1" spans="1:12">
      <c r="A34" s="15"/>
      <c r="B34" s="21"/>
      <c r="C34" s="22"/>
      <c r="D34" s="27"/>
      <c r="E34" s="6" t="s">
        <v>104</v>
      </c>
      <c r="F34" s="17" t="s">
        <v>105</v>
      </c>
      <c r="G34" s="18"/>
      <c r="H34" s="19">
        <v>0.04</v>
      </c>
      <c r="I34" s="19">
        <v>0</v>
      </c>
      <c r="J34" s="35" t="s">
        <v>106</v>
      </c>
      <c r="K34" s="30">
        <v>0</v>
      </c>
      <c r="L34" s="2"/>
    </row>
    <row r="35" s="1" customFormat="1" ht="146" customHeight="1" spans="1:12">
      <c r="A35" s="15"/>
      <c r="B35" s="21"/>
      <c r="C35" s="22"/>
      <c r="D35" s="6" t="s">
        <v>107</v>
      </c>
      <c r="E35" s="28" t="s">
        <v>108</v>
      </c>
      <c r="F35" s="17" t="s">
        <v>109</v>
      </c>
      <c r="G35" s="18"/>
      <c r="H35" s="19">
        <v>0.06</v>
      </c>
      <c r="I35" s="36">
        <v>1</v>
      </c>
      <c r="J35" s="35" t="s">
        <v>110</v>
      </c>
      <c r="K35" s="30">
        <v>6</v>
      </c>
      <c r="L35" s="2"/>
    </row>
    <row r="36" s="1" customFormat="1" ht="62" customHeight="1" spans="1:12">
      <c r="A36" s="15"/>
      <c r="B36" s="21"/>
      <c r="C36" s="22"/>
      <c r="D36" s="29" t="s">
        <v>111</v>
      </c>
      <c r="E36" s="6" t="s">
        <v>112</v>
      </c>
      <c r="F36" s="6" t="s">
        <v>113</v>
      </c>
      <c r="G36" s="6"/>
      <c r="H36" s="19">
        <v>0.06</v>
      </c>
      <c r="I36" s="36">
        <v>1</v>
      </c>
      <c r="J36" s="35" t="s">
        <v>114</v>
      </c>
      <c r="K36" s="30">
        <v>6</v>
      </c>
      <c r="L36" s="2"/>
    </row>
    <row r="37" s="1" customFormat="1" ht="48" customHeight="1" spans="1:12">
      <c r="A37" s="15"/>
      <c r="B37" s="21"/>
      <c r="C37" s="22"/>
      <c r="D37" s="6" t="s">
        <v>115</v>
      </c>
      <c r="E37" s="6" t="s">
        <v>116</v>
      </c>
      <c r="F37" s="17" t="s">
        <v>117</v>
      </c>
      <c r="G37" s="18"/>
      <c r="H37" s="19">
        <v>0.1</v>
      </c>
      <c r="I37" s="36">
        <v>1</v>
      </c>
      <c r="J37" s="35" t="s">
        <v>118</v>
      </c>
      <c r="K37" s="30">
        <v>10</v>
      </c>
      <c r="L37" s="37"/>
    </row>
    <row r="38" s="1" customFormat="1" ht="39" customHeight="1" spans="1:12">
      <c r="A38" s="15" t="s">
        <v>119</v>
      </c>
      <c r="B38" s="5" t="s">
        <v>120</v>
      </c>
      <c r="C38" s="5"/>
      <c r="D38" s="30">
        <f>SUM(K17:K37)</f>
        <v>92.5</v>
      </c>
      <c r="E38" s="5" t="s">
        <v>121</v>
      </c>
      <c r="F38" s="5" t="s">
        <v>122</v>
      </c>
      <c r="G38" s="5"/>
      <c r="H38" s="5"/>
      <c r="I38" s="5"/>
      <c r="J38" s="5"/>
      <c r="K38" s="5"/>
      <c r="L38" s="32"/>
    </row>
  </sheetData>
  <mergeCells count="79">
    <mergeCell ref="A2:K2"/>
    <mergeCell ref="A3:K3"/>
    <mergeCell ref="B4:D4"/>
    <mergeCell ref="H4:I4"/>
    <mergeCell ref="J4:K4"/>
    <mergeCell ref="C5:D5"/>
    <mergeCell ref="E5:F5"/>
    <mergeCell ref="H5:I5"/>
    <mergeCell ref="J5:K5"/>
    <mergeCell ref="C6:D6"/>
    <mergeCell ref="E6:F6"/>
    <mergeCell ref="H6:I6"/>
    <mergeCell ref="J6:K6"/>
    <mergeCell ref="C7:D7"/>
    <mergeCell ref="E7:F7"/>
    <mergeCell ref="H7:I7"/>
    <mergeCell ref="J7:K7"/>
    <mergeCell ref="C8:D8"/>
    <mergeCell ref="E8:F8"/>
    <mergeCell ref="H8:I8"/>
    <mergeCell ref="J8:K8"/>
    <mergeCell ref="C9:D9"/>
    <mergeCell ref="E9:F9"/>
    <mergeCell ref="H9:I9"/>
    <mergeCell ref="J9:K9"/>
    <mergeCell ref="C10:D10"/>
    <mergeCell ref="E10:F10"/>
    <mergeCell ref="H10:I10"/>
    <mergeCell ref="J10:K10"/>
    <mergeCell ref="B11:D11"/>
    <mergeCell ref="E11:F11"/>
    <mergeCell ref="H11:I11"/>
    <mergeCell ref="J11:K11"/>
    <mergeCell ref="B12:G12"/>
    <mergeCell ref="H12:K12"/>
    <mergeCell ref="B13:G13"/>
    <mergeCell ref="H13:K13"/>
    <mergeCell ref="B14:G14"/>
    <mergeCell ref="H14:K14"/>
    <mergeCell ref="B15:G15"/>
    <mergeCell ref="H15:K15"/>
    <mergeCell ref="B16:C16"/>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B38:C38"/>
    <mergeCell ref="F38:K38"/>
    <mergeCell ref="A4:A15"/>
    <mergeCell ref="A16:A37"/>
    <mergeCell ref="D17:D18"/>
    <mergeCell ref="D19:D20"/>
    <mergeCell ref="D22:D23"/>
    <mergeCell ref="D24:D25"/>
    <mergeCell ref="D27:D29"/>
    <mergeCell ref="D30:D32"/>
    <mergeCell ref="D33:D34"/>
    <mergeCell ref="B17:C21"/>
    <mergeCell ref="B22:C25"/>
    <mergeCell ref="B26:C32"/>
    <mergeCell ref="B33:C37"/>
  </mergeCells>
  <pageMargins left="0.75" right="0.75" top="1" bottom="1" header="0.509027777777778" footer="0.509027777777778"/>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E19" sqref="E19"/>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TEAMLEAD</Company>
  <Application>Microsoft Excel</Application>
  <HeadingPairs>
    <vt:vector size="2" baseType="variant">
      <vt:variant>
        <vt:lpstr>工作表</vt:lpstr>
      </vt:variant>
      <vt:variant>
        <vt:i4>2</vt:i4>
      </vt:variant>
    </vt:vector>
  </HeadingPairs>
  <TitlesOfParts>
    <vt:vector size="2" baseType="lpstr">
      <vt:lpstr>城乡保基金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福建省财政厅</dc:creator>
  <cp:lastModifiedBy>Administrator</cp:lastModifiedBy>
  <cp:revision>1</cp:revision>
  <dcterms:created xsi:type="dcterms:W3CDTF">2004-07-21T00:29:00Z</dcterms:created>
  <cp:lastPrinted>2020-03-31T01:18:00Z</cp:lastPrinted>
  <dcterms:modified xsi:type="dcterms:W3CDTF">2020-11-03T10:23:51Z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