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30" windowHeight="11760" activeTab="6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</sheets>
  <calcPr calcId="144525"/>
</workbook>
</file>

<file path=xl/sharedStrings.xml><?xml version="1.0" encoding="utf-8"?>
<sst xmlns="http://schemas.openxmlformats.org/spreadsheetml/2006/main" count="184" uniqueCount="28">
  <si>
    <t>1月三公经费汇总表</t>
  </si>
  <si>
    <t>单位（盖章）</t>
  </si>
  <si>
    <t>项目</t>
  </si>
  <si>
    <t>月支出数</t>
  </si>
  <si>
    <t>比上年同期       （增、减）</t>
  </si>
  <si>
    <t>年度累计</t>
  </si>
  <si>
    <t>备注</t>
  </si>
  <si>
    <t>会议费</t>
  </si>
  <si>
    <t>公务接待费</t>
  </si>
  <si>
    <t>因公出国（境）</t>
  </si>
  <si>
    <t>车辆费用</t>
  </si>
  <si>
    <t>车辆购置费</t>
  </si>
  <si>
    <t>运行维护费</t>
  </si>
  <si>
    <t>各乡镇（街道）、区直各部门每月10日前报财政局户管员，以便汇总上报区纪委</t>
  </si>
  <si>
    <t>单位负责人：</t>
  </si>
  <si>
    <t>经办：</t>
  </si>
  <si>
    <t>曾舒琪</t>
  </si>
  <si>
    <t>联系电话：</t>
  </si>
  <si>
    <t>2月三公经费汇总表</t>
  </si>
  <si>
    <t>比上年同期
（增、减）</t>
  </si>
  <si>
    <t>（</t>
  </si>
  <si>
    <t>）</t>
  </si>
  <si>
    <t>3月三公经费汇总表</t>
  </si>
  <si>
    <t>4月三公经费汇总表</t>
  </si>
  <si>
    <t>5月三公经费汇总表</t>
  </si>
  <si>
    <t>6月三公经费汇总表</t>
  </si>
  <si>
    <t>0
( 增 1690 )</t>
  </si>
  <si>
    <t>7月三公经费汇总表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</si>
</sst>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4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24" borderId="20" applyNumberFormat="0" applyAlignment="0" applyProtection="0">
      <alignment vertical="center"/>
    </xf>
    <xf numFmtId="0" fontId="23" fillId="24" borderId="13" applyNumberFormat="0" applyAlignment="0" applyProtection="0">
      <alignment vertical="center"/>
    </xf>
    <xf numFmtId="0" fontId="20" fillId="23" borderId="1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31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workbookViewId="0">
      <selection activeCell="F5" sqref="F5"/>
    </sheetView>
  </sheetViews>
  <sheetFormatPr defaultColWidth="9" defaultRowHeight="14.25"/>
  <cols>
    <col min="1" max="2" width="14" style="4" customWidth="1"/>
    <col min="3" max="3" width="20.6333333333333" style="4" customWidth="1"/>
    <col min="4" max="4" width="21.1333333333333" style="5" customWidth="1"/>
    <col min="5" max="5" width="18.5" style="4" customWidth="1"/>
    <col min="6" max="6" width="21.6333333333333" style="5" customWidth="1"/>
    <col min="7" max="7" width="18" style="4" customWidth="1"/>
    <col min="8" max="256" width="9" style="4" customWidth="1"/>
    <col min="257" max="16384" width="9" style="4"/>
  </cols>
  <sheetData>
    <row r="1" s="1" customFormat="1" ht="30" customHeight="1" spans="1:256">
      <c r="A1" s="6" t="s">
        <v>0</v>
      </c>
      <c r="B1" s="6"/>
      <c r="C1" s="6"/>
      <c r="D1" s="6"/>
      <c r="E1" s="6"/>
      <c r="F1" s="6"/>
      <c r="G1" s="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32.25" customHeight="1" spans="1:7">
      <c r="A2" s="2" t="s">
        <v>1</v>
      </c>
      <c r="D2" s="3"/>
      <c r="F2" s="28">
        <v>45322</v>
      </c>
      <c r="G2" s="28"/>
    </row>
    <row r="3" s="3" customFormat="1" ht="50.25" customHeight="1" spans="1:7">
      <c r="A3" s="7" t="s">
        <v>2</v>
      </c>
      <c r="B3" s="8"/>
      <c r="C3" s="9" t="s">
        <v>3</v>
      </c>
      <c r="D3" s="9" t="s">
        <v>4</v>
      </c>
      <c r="E3" s="9" t="s">
        <v>5</v>
      </c>
      <c r="F3" s="9" t="s">
        <v>4</v>
      </c>
      <c r="G3" s="9" t="s">
        <v>6</v>
      </c>
    </row>
    <row r="4" s="2" customFormat="1" ht="61.5" customHeight="1" spans="1:7">
      <c r="A4" s="19" t="s">
        <v>7</v>
      </c>
      <c r="B4" s="20"/>
      <c r="C4" s="21">
        <v>0</v>
      </c>
      <c r="D4" s="21">
        <v>0</v>
      </c>
      <c r="E4" s="21">
        <v>0</v>
      </c>
      <c r="F4" s="21">
        <v>0</v>
      </c>
      <c r="G4" s="21"/>
    </row>
    <row r="5" s="2" customFormat="1" ht="61.5" customHeight="1" spans="1:7">
      <c r="A5" s="19" t="s">
        <v>8</v>
      </c>
      <c r="B5" s="20"/>
      <c r="C5" s="21">
        <v>0</v>
      </c>
      <c r="D5" s="21">
        <v>0</v>
      </c>
      <c r="E5" s="21">
        <v>0</v>
      </c>
      <c r="F5" s="21">
        <v>0</v>
      </c>
      <c r="G5" s="21"/>
    </row>
    <row r="6" s="2" customFormat="1" ht="61.5" customHeight="1" spans="1:7">
      <c r="A6" s="19" t="s">
        <v>9</v>
      </c>
      <c r="B6" s="20"/>
      <c r="C6" s="21">
        <v>0</v>
      </c>
      <c r="D6" s="21">
        <v>0</v>
      </c>
      <c r="E6" s="21">
        <v>0</v>
      </c>
      <c r="F6" s="21">
        <v>0</v>
      </c>
      <c r="G6" s="21"/>
    </row>
    <row r="7" s="2" customFormat="1" ht="61.5" customHeight="1" spans="1:7">
      <c r="A7" s="23" t="s">
        <v>10</v>
      </c>
      <c r="B7" s="21" t="s">
        <v>11</v>
      </c>
      <c r="C7" s="21">
        <v>0</v>
      </c>
      <c r="D7" s="21">
        <v>0</v>
      </c>
      <c r="E7" s="21">
        <v>0</v>
      </c>
      <c r="F7" s="21">
        <v>0</v>
      </c>
      <c r="G7" s="21"/>
    </row>
    <row r="8" s="2" customFormat="1" ht="61.5" customHeight="1" spans="1:7">
      <c r="A8" s="25"/>
      <c r="B8" s="21" t="s">
        <v>12</v>
      </c>
      <c r="C8" s="21">
        <v>0</v>
      </c>
      <c r="D8" s="21">
        <v>0</v>
      </c>
      <c r="E8" s="21">
        <v>0</v>
      </c>
      <c r="F8" s="21">
        <v>0</v>
      </c>
      <c r="G8" s="21"/>
    </row>
    <row r="9" s="2" customFormat="1" ht="39" customHeight="1" spans="1:6">
      <c r="A9" s="2" t="s">
        <v>13</v>
      </c>
      <c r="D9" s="3"/>
      <c r="F9" s="3"/>
    </row>
    <row r="10" s="2" customFormat="1" ht="18.75" spans="4:6">
      <c r="D10" s="3"/>
      <c r="F10" s="3"/>
    </row>
    <row r="11" s="2" customFormat="1" ht="30.75" customHeight="1" spans="1:6">
      <c r="A11" s="2" t="s">
        <v>14</v>
      </c>
      <c r="C11" s="26" t="s">
        <v>15</v>
      </c>
      <c r="D11" s="3" t="s">
        <v>16</v>
      </c>
      <c r="E11" s="26" t="s">
        <v>17</v>
      </c>
      <c r="F11" s="32">
        <v>18459152003</v>
      </c>
    </row>
    <row r="12" s="1" customFormat="1" spans="1:256">
      <c r="A12" s="4"/>
      <c r="B12" s="4"/>
      <c r="C12" s="4"/>
      <c r="D12" s="5"/>
      <c r="E12" s="4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="4" customFormat="1" spans="4:6">
      <c r="D13" s="5"/>
      <c r="F13" s="5"/>
    </row>
    <row r="14" s="4" customFormat="1" spans="4:4">
      <c r="D14" s="5"/>
    </row>
    <row r="15" s="4" customFormat="1" spans="4:4">
      <c r="D15" s="5"/>
    </row>
    <row r="16" s="4" customFormat="1" spans="4:4">
      <c r="D16" s="5"/>
    </row>
  </sheetData>
  <mergeCells count="7">
    <mergeCell ref="A1:G1"/>
    <mergeCell ref="F2:G2"/>
    <mergeCell ref="A3:B3"/>
    <mergeCell ref="A4:B4"/>
    <mergeCell ref="A5:B5"/>
    <mergeCell ref="A6:B6"/>
    <mergeCell ref="A7:A8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workbookViewId="0">
      <selection activeCell="I6" sqref="I6:L6"/>
    </sheetView>
  </sheetViews>
  <sheetFormatPr defaultColWidth="9" defaultRowHeight="14.25"/>
  <cols>
    <col min="1" max="2" width="14" style="4" customWidth="1"/>
    <col min="3" max="3" width="20.6333333333333" style="4" customWidth="1"/>
    <col min="4" max="4" width="2.775" style="4" customWidth="1"/>
    <col min="5" max="5" width="3.775" style="5" customWidth="1"/>
    <col min="6" max="6" width="12.5583333333333" style="5" customWidth="1"/>
    <col min="7" max="7" width="2.775" style="5" customWidth="1"/>
    <col min="8" max="8" width="18.5" style="4" customWidth="1"/>
    <col min="9" max="9" width="2.775" style="4" customWidth="1"/>
    <col min="10" max="10" width="3.775" style="5" customWidth="1"/>
    <col min="11" max="11" width="12.5583333333333" style="5" customWidth="1"/>
    <col min="12" max="12" width="2.775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8">
        <v>45351</v>
      </c>
      <c r="K2" s="28"/>
      <c r="L2" s="28"/>
      <c r="M2" s="28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0</v>
      </c>
      <c r="D4" s="13">
        <v>0</v>
      </c>
      <c r="E4" s="15"/>
      <c r="F4" s="15"/>
      <c r="G4" s="14"/>
      <c r="H4" s="15">
        <v>0</v>
      </c>
      <c r="I4" s="13">
        <v>0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/>
      </c>
      <c r="F5" s="18" t="str">
        <f>IF(C4-D4&gt;0,C4-D4,IF(C4-D4&lt;0,D4-C4,"无变动"))</f>
        <v>无变动</v>
      </c>
      <c r="G5" s="17" t="s">
        <v>21</v>
      </c>
      <c r="H5" s="18"/>
      <c r="I5" s="16" t="s">
        <v>20</v>
      </c>
      <c r="J5" s="18" t="str">
        <f>IF(H4-I4&gt;0,"增",IF(H4-I4&lt;0,"减",""))</f>
        <v/>
      </c>
      <c r="K5" s="18" t="str">
        <f>IF(H4-I4&gt;0,H4-I4,IF(H4-I4&lt;0,I4-H4,"无变动"))</f>
        <v>无变动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16">
        <v>0</v>
      </c>
      <c r="E6" s="18"/>
      <c r="F6" s="18"/>
      <c r="G6" s="17"/>
      <c r="H6" s="21">
        <v>0</v>
      </c>
      <c r="I6" s="16">
        <v>0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3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4"/>
      <c r="B9" s="23" t="s">
        <v>12</v>
      </c>
      <c r="C9" s="23">
        <v>1025</v>
      </c>
      <c r="D9" s="13">
        <v>23742.5</v>
      </c>
      <c r="E9" s="15"/>
      <c r="F9" s="15"/>
      <c r="G9" s="14"/>
      <c r="H9" s="15">
        <v>1025</v>
      </c>
      <c r="I9" s="13">
        <v>23742.5</v>
      </c>
      <c r="J9" s="15"/>
      <c r="K9" s="15"/>
      <c r="L9" s="14"/>
      <c r="M9" s="23"/>
    </row>
    <row r="10" s="2" customFormat="1" ht="30.75" customHeight="1" spans="1:13">
      <c r="A10" s="25"/>
      <c r="B10" s="25"/>
      <c r="C10" s="25"/>
      <c r="D10" s="16" t="s">
        <v>20</v>
      </c>
      <c r="E10" s="18" t="str">
        <f>IF(C9-D9&gt;0,"增",IF(C9-D9&lt;0,"减",""))</f>
        <v>减</v>
      </c>
      <c r="F10" s="18">
        <f>IF(C9-D9&gt;0,C9-D9,IF(C9-D9&lt;0,D9-C9,"无变动"))</f>
        <v>22717.5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22717.5</v>
      </c>
      <c r="L10" s="17" t="s">
        <v>21</v>
      </c>
      <c r="M10" s="25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8.75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6" t="s">
        <v>15</v>
      </c>
      <c r="D13" s="27" t="s">
        <v>16</v>
      </c>
      <c r="E13" s="27"/>
      <c r="F13" s="27"/>
      <c r="G13" s="27"/>
      <c r="H13" s="26" t="s">
        <v>17</v>
      </c>
      <c r="I13" s="29">
        <v>18459152003</v>
      </c>
      <c r="J13" s="29"/>
      <c r="K13" s="29"/>
      <c r="L13" s="29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workbookViewId="0">
      <selection activeCell="F5" sqref="F5"/>
    </sheetView>
  </sheetViews>
  <sheetFormatPr defaultColWidth="9" defaultRowHeight="14.25"/>
  <cols>
    <col min="1" max="2" width="14" style="4" customWidth="1"/>
    <col min="3" max="3" width="20.6333333333333" style="4" customWidth="1"/>
    <col min="4" max="4" width="2.775" style="4" customWidth="1"/>
    <col min="5" max="5" width="3.775" style="5" customWidth="1"/>
    <col min="6" max="6" width="12.5583333333333" style="5" customWidth="1"/>
    <col min="7" max="7" width="2.775" style="5" customWidth="1"/>
    <col min="8" max="8" width="18.5" style="4" customWidth="1"/>
    <col min="9" max="9" width="2.775" style="4" customWidth="1"/>
    <col min="10" max="10" width="3.775" style="5" customWidth="1"/>
    <col min="11" max="11" width="12.5583333333333" style="5" customWidth="1"/>
    <col min="12" max="12" width="2.775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8">
        <v>45382</v>
      </c>
      <c r="K2" s="28"/>
      <c r="L2" s="28"/>
      <c r="M2" s="28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0</v>
      </c>
      <c r="D4" s="13">
        <v>0</v>
      </c>
      <c r="E4" s="15"/>
      <c r="F4" s="15"/>
      <c r="G4" s="14"/>
      <c r="H4" s="15">
        <v>0</v>
      </c>
      <c r="I4" s="13">
        <v>0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/>
      </c>
      <c r="F5" s="18" t="str">
        <f>IF(C4-D4&gt;0,C4-D4,IF(C4-D4&lt;0,D4-C4,"无变动"))</f>
        <v>无变动</v>
      </c>
      <c r="G5" s="17" t="s">
        <v>21</v>
      </c>
      <c r="H5" s="18"/>
      <c r="I5" s="16" t="s">
        <v>20</v>
      </c>
      <c r="J5" s="18" t="str">
        <f>IF(H4-I4&gt;0,"增",IF(H4-I4&lt;0,"减",""))</f>
        <v/>
      </c>
      <c r="K5" s="18" t="str">
        <f>IF(H4-I4&gt;0,H4-I4,IF(H4-I4&lt;0,I4-H4,"无变动"))</f>
        <v>无变动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16">
        <v>0</v>
      </c>
      <c r="E6" s="18"/>
      <c r="F6" s="18"/>
      <c r="G6" s="17"/>
      <c r="H6" s="21">
        <v>0</v>
      </c>
      <c r="I6" s="16">
        <v>0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3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4"/>
      <c r="B9" s="23" t="s">
        <v>12</v>
      </c>
      <c r="C9" s="23">
        <v>0</v>
      </c>
      <c r="D9" s="13">
        <v>0</v>
      </c>
      <c r="E9" s="15"/>
      <c r="F9" s="15"/>
      <c r="G9" s="14"/>
      <c r="H9" s="15">
        <v>1025</v>
      </c>
      <c r="I9" s="13">
        <v>23742.5</v>
      </c>
      <c r="J9" s="15"/>
      <c r="K9" s="15"/>
      <c r="L9" s="14"/>
      <c r="M9" s="23"/>
    </row>
    <row r="10" s="2" customFormat="1" ht="30.75" customHeight="1" spans="1:13">
      <c r="A10" s="25"/>
      <c r="B10" s="25"/>
      <c r="C10" s="25"/>
      <c r="D10" s="16" t="s">
        <v>20</v>
      </c>
      <c r="E10" s="18" t="str">
        <f>IF(C9-D9&gt;0,"增",IF(C9-D9&lt;0,"减",""))</f>
        <v/>
      </c>
      <c r="F10" s="18" t="str">
        <f>IF(C9-D9&gt;0,C9-D9,IF(C9-D9&lt;0,D9-C9,"无变动"))</f>
        <v>无变动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22717.5</v>
      </c>
      <c r="L10" s="17" t="s">
        <v>21</v>
      </c>
      <c r="M10" s="25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8.75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6" t="s">
        <v>15</v>
      </c>
      <c r="D13" s="27" t="s">
        <v>16</v>
      </c>
      <c r="E13" s="27"/>
      <c r="F13" s="27"/>
      <c r="G13" s="27"/>
      <c r="H13" s="26" t="s">
        <v>17</v>
      </c>
      <c r="I13" s="29">
        <v>18459152003</v>
      </c>
      <c r="J13" s="29"/>
      <c r="K13" s="29"/>
      <c r="L13" s="29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topLeftCell="A2" workbookViewId="0">
      <selection activeCell="H4" sqref="H4:H10"/>
    </sheetView>
  </sheetViews>
  <sheetFormatPr defaultColWidth="9" defaultRowHeight="14.25"/>
  <cols>
    <col min="1" max="2" width="14" style="4" customWidth="1"/>
    <col min="3" max="3" width="20.6333333333333" style="4" customWidth="1"/>
    <col min="4" max="4" width="2.775" style="4" customWidth="1"/>
    <col min="5" max="5" width="3.775" style="5" customWidth="1"/>
    <col min="6" max="6" width="12.5583333333333" style="5" customWidth="1"/>
    <col min="7" max="7" width="2.775" style="5" customWidth="1"/>
    <col min="8" max="8" width="18.5" style="4" customWidth="1"/>
    <col min="9" max="9" width="2.775" style="4" customWidth="1"/>
    <col min="10" max="10" width="3.775" style="5" customWidth="1"/>
    <col min="11" max="11" width="12.5583333333333" style="5" customWidth="1"/>
    <col min="12" max="12" width="2.775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8">
        <v>45412</v>
      </c>
      <c r="K2" s="28"/>
      <c r="L2" s="28"/>
      <c r="M2" s="28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8214.18</v>
      </c>
      <c r="D4" s="13">
        <v>0</v>
      </c>
      <c r="E4" s="15"/>
      <c r="F4" s="15"/>
      <c r="G4" s="14"/>
      <c r="H4" s="13">
        <v>8214.18</v>
      </c>
      <c r="I4" s="13">
        <v>0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>增</v>
      </c>
      <c r="F5" s="18">
        <f>IF(C4-D4&gt;0,C4-D4,IF(C4-D4&lt;0,D4-C4,"无变动"))</f>
        <v>8214.18</v>
      </c>
      <c r="G5" s="17" t="s">
        <v>21</v>
      </c>
      <c r="H5" s="16"/>
      <c r="I5" s="16" t="s">
        <v>20</v>
      </c>
      <c r="J5" s="18" t="str">
        <f>IF(H4-I4&gt;0,"增",IF(H4-I4&lt;0,"减",""))</f>
        <v>增</v>
      </c>
      <c r="K5" s="18">
        <f>IF(H4-I4&gt;0,H4-I4,IF(H4-I4&lt;0,I4-H4,"无变动"))</f>
        <v>8214.18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16">
        <v>0</v>
      </c>
      <c r="E6" s="18"/>
      <c r="F6" s="18"/>
      <c r="G6" s="17"/>
      <c r="H6" s="21">
        <v>0</v>
      </c>
      <c r="I6" s="16">
        <v>0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3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4"/>
      <c r="B9" s="23" t="s">
        <v>12</v>
      </c>
      <c r="C9" s="23">
        <v>0</v>
      </c>
      <c r="D9" s="13">
        <v>0</v>
      </c>
      <c r="E9" s="15"/>
      <c r="F9" s="15"/>
      <c r="G9" s="14"/>
      <c r="H9" s="15">
        <v>1025</v>
      </c>
      <c r="I9" s="13">
        <v>23742.5</v>
      </c>
      <c r="J9" s="15"/>
      <c r="K9" s="15"/>
      <c r="L9" s="14"/>
      <c r="M9" s="23"/>
    </row>
    <row r="10" s="2" customFormat="1" ht="30.75" customHeight="1" spans="1:13">
      <c r="A10" s="25"/>
      <c r="B10" s="25"/>
      <c r="C10" s="25"/>
      <c r="D10" s="16" t="s">
        <v>20</v>
      </c>
      <c r="E10" s="18" t="str">
        <f>IF(C9-D9&gt;0,"增",IF(C9-D9&lt;0,"减",""))</f>
        <v/>
      </c>
      <c r="F10" s="18" t="str">
        <f>IF(C9-D9&gt;0,C9-D9,IF(C9-D9&lt;0,D9-C9,"无变动"))</f>
        <v>无变动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22717.5</v>
      </c>
      <c r="L10" s="17" t="s">
        <v>21</v>
      </c>
      <c r="M10" s="25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8.75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6" t="s">
        <v>15</v>
      </c>
      <c r="D13" s="27" t="s">
        <v>16</v>
      </c>
      <c r="E13" s="27"/>
      <c r="F13" s="27"/>
      <c r="G13" s="27"/>
      <c r="H13" s="26" t="s">
        <v>17</v>
      </c>
      <c r="I13" s="29">
        <v>18459152003</v>
      </c>
      <c r="J13" s="29"/>
      <c r="K13" s="29"/>
      <c r="L13" s="29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workbookViewId="0">
      <selection activeCell="H4" sqref="H4:H5"/>
    </sheetView>
  </sheetViews>
  <sheetFormatPr defaultColWidth="9" defaultRowHeight="14.25"/>
  <cols>
    <col min="1" max="2" width="14" style="4" customWidth="1"/>
    <col min="3" max="3" width="20.6333333333333" style="4" customWidth="1"/>
    <col min="4" max="4" width="2.775" style="4" customWidth="1"/>
    <col min="5" max="5" width="3.775" style="5" customWidth="1"/>
    <col min="6" max="6" width="12.5583333333333" style="5" customWidth="1"/>
    <col min="7" max="7" width="2.775" style="5" customWidth="1"/>
    <col min="8" max="8" width="18.5" style="4" customWidth="1"/>
    <col min="9" max="9" width="2.775" style="4" customWidth="1"/>
    <col min="10" max="10" width="3.775" style="5" customWidth="1"/>
    <col min="11" max="11" width="12.5583333333333" style="5" customWidth="1"/>
    <col min="12" max="12" width="2.775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8">
        <v>45443</v>
      </c>
      <c r="K2" s="28"/>
      <c r="L2" s="28"/>
      <c r="M2" s="28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30">
        <v>6410.6</v>
      </c>
      <c r="D4" s="13">
        <v>5629.28</v>
      </c>
      <c r="E4" s="15"/>
      <c r="F4" s="15"/>
      <c r="G4" s="14"/>
      <c r="H4" s="30">
        <v>14624.78</v>
      </c>
      <c r="I4" s="13">
        <v>5629.28</v>
      </c>
      <c r="J4" s="15"/>
      <c r="K4" s="15"/>
      <c r="L4" s="14"/>
      <c r="M4" s="14"/>
    </row>
    <row r="5" s="2" customFormat="1" ht="30.75" customHeight="1" spans="1:13">
      <c r="A5" s="16"/>
      <c r="B5" s="17"/>
      <c r="C5" s="31"/>
      <c r="D5" s="16" t="s">
        <v>20</v>
      </c>
      <c r="E5" s="18" t="str">
        <f>IF(C4-D4&gt;0,"增",IF(C4-D4&lt;0,"减",""))</f>
        <v>增</v>
      </c>
      <c r="F5" s="18">
        <f>IF(C4-D4&gt;0,C4-D4,IF(C4-D4&lt;0,D4-C4,"无变动"))</f>
        <v>781.320000000001</v>
      </c>
      <c r="G5" s="17" t="s">
        <v>21</v>
      </c>
      <c r="H5" s="31"/>
      <c r="I5" s="16" t="s">
        <v>20</v>
      </c>
      <c r="J5" s="18" t="str">
        <f>IF(H4-I4&gt;0,"增",IF(H4-I4&lt;0,"减",""))</f>
        <v>增</v>
      </c>
      <c r="K5" s="18">
        <f>IF(H4-I4&gt;0,H4-I4,IF(H4-I4&lt;0,I4-H4,"无变动"))</f>
        <v>8995.5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16">
        <v>0</v>
      </c>
      <c r="E6" s="18"/>
      <c r="F6" s="18"/>
      <c r="G6" s="17"/>
      <c r="H6" s="21">
        <v>0</v>
      </c>
      <c r="I6" s="16">
        <v>0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3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4"/>
      <c r="B9" s="23" t="s">
        <v>12</v>
      </c>
      <c r="C9" s="23">
        <v>12368.1</v>
      </c>
      <c r="D9" s="13">
        <v>2185</v>
      </c>
      <c r="E9" s="15"/>
      <c r="F9" s="15"/>
      <c r="G9" s="14"/>
      <c r="H9" s="15">
        <v>13393.1</v>
      </c>
      <c r="I9" s="13">
        <v>25927.5</v>
      </c>
      <c r="J9" s="15"/>
      <c r="K9" s="15"/>
      <c r="L9" s="14"/>
      <c r="M9" s="23"/>
    </row>
    <row r="10" s="2" customFormat="1" ht="30.75" customHeight="1" spans="1:13">
      <c r="A10" s="25"/>
      <c r="B10" s="25"/>
      <c r="C10" s="25"/>
      <c r="D10" s="16" t="s">
        <v>20</v>
      </c>
      <c r="E10" s="18" t="str">
        <f>IF(C9-D9&gt;0,"增",IF(C9-D9&lt;0,"减",""))</f>
        <v>增</v>
      </c>
      <c r="F10" s="18">
        <f>IF(C9-D9&gt;0,C9-D9,IF(C9-D9&lt;0,D9-C9,"无变动"))</f>
        <v>10183.1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12534.4</v>
      </c>
      <c r="L10" s="17" t="s">
        <v>21</v>
      </c>
      <c r="M10" s="25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8.75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6" t="s">
        <v>15</v>
      </c>
      <c r="D13" s="27" t="s">
        <v>16</v>
      </c>
      <c r="E13" s="27"/>
      <c r="F13" s="27"/>
      <c r="G13" s="27"/>
      <c r="H13" s="26" t="s">
        <v>17</v>
      </c>
      <c r="I13" s="29">
        <v>18459152003</v>
      </c>
      <c r="J13" s="29"/>
      <c r="K13" s="29"/>
      <c r="L13" s="29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workbookViewId="0">
      <selection activeCell="H4" sqref="H4:H5"/>
    </sheetView>
  </sheetViews>
  <sheetFormatPr defaultColWidth="9" defaultRowHeight="14.25"/>
  <cols>
    <col min="1" max="2" width="14" style="4" customWidth="1"/>
    <col min="3" max="3" width="20.6333333333333" style="4" customWidth="1"/>
    <col min="4" max="4" width="2.775" style="4" customWidth="1"/>
    <col min="5" max="5" width="3.775" style="5" customWidth="1"/>
    <col min="6" max="6" width="12.5583333333333" style="5" customWidth="1"/>
    <col min="7" max="7" width="2.775" style="5" customWidth="1"/>
    <col min="8" max="8" width="18.5" style="4" customWidth="1"/>
    <col min="9" max="9" width="2.775" style="4" customWidth="1"/>
    <col min="10" max="10" width="3.775" style="5" customWidth="1"/>
    <col min="11" max="11" width="12.5583333333333" style="5" customWidth="1"/>
    <col min="12" max="12" width="2.775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8">
        <v>45473</v>
      </c>
      <c r="K2" s="28"/>
      <c r="L2" s="28"/>
      <c r="M2" s="28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0</v>
      </c>
      <c r="D4" s="13">
        <v>0</v>
      </c>
      <c r="E4" s="15"/>
      <c r="F4" s="15"/>
      <c r="G4" s="14"/>
      <c r="H4" s="30">
        <v>14624.78</v>
      </c>
      <c r="I4" s="13">
        <v>5629.28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/>
      </c>
      <c r="F5" s="18" t="str">
        <f>IF(C4-D4&gt;0,C4-D4,IF(C4-D4&lt;0,D4-C4,"无变动"))</f>
        <v>无变动</v>
      </c>
      <c r="G5" s="17" t="s">
        <v>21</v>
      </c>
      <c r="H5" s="31"/>
      <c r="I5" s="16" t="s">
        <v>20</v>
      </c>
      <c r="J5" s="18" t="str">
        <f>IF(H4-I4&gt;0,"增",IF(H4-I4&lt;0,"减",""))</f>
        <v>增</v>
      </c>
      <c r="K5" s="18">
        <f>IF(H4-I4&gt;0,H4-I4,IF(H4-I4&lt;0,I4-H4,"无变动"))</f>
        <v>8995.5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1690</v>
      </c>
      <c r="D6" s="22" t="s">
        <v>26</v>
      </c>
      <c r="E6" s="18"/>
      <c r="F6" s="18"/>
      <c r="G6" s="17"/>
      <c r="H6" s="21">
        <v>1690</v>
      </c>
      <c r="I6" s="22" t="s">
        <v>26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3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4"/>
      <c r="B9" s="23" t="s">
        <v>12</v>
      </c>
      <c r="C9" s="23">
        <v>10000</v>
      </c>
      <c r="D9" s="13">
        <v>18641.46</v>
      </c>
      <c r="E9" s="15"/>
      <c r="F9" s="15"/>
      <c r="G9" s="14"/>
      <c r="H9" s="15">
        <v>23393.1</v>
      </c>
      <c r="I9" s="13">
        <v>44568.96</v>
      </c>
      <c r="J9" s="15"/>
      <c r="K9" s="15"/>
      <c r="L9" s="14"/>
      <c r="M9" s="23"/>
    </row>
    <row r="10" s="2" customFormat="1" ht="30.75" customHeight="1" spans="1:13">
      <c r="A10" s="25"/>
      <c r="B10" s="25"/>
      <c r="C10" s="25"/>
      <c r="D10" s="16" t="s">
        <v>20</v>
      </c>
      <c r="E10" s="18" t="str">
        <f>IF(C9-D9&gt;0,"增",IF(C9-D9&lt;0,"减",""))</f>
        <v>减</v>
      </c>
      <c r="F10" s="18">
        <f>IF(C9-D9&gt;0,C9-D9,IF(C9-D9&lt;0,D9-C9,"无变动"))</f>
        <v>8641.46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21175.86</v>
      </c>
      <c r="L10" s="17" t="s">
        <v>21</v>
      </c>
      <c r="M10" s="25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8.75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6" t="s">
        <v>15</v>
      </c>
      <c r="D13" s="27" t="s">
        <v>16</v>
      </c>
      <c r="E13" s="27"/>
      <c r="F13" s="27"/>
      <c r="G13" s="27"/>
      <c r="H13" s="26" t="s">
        <v>17</v>
      </c>
      <c r="I13" s="29">
        <v>18459152003</v>
      </c>
      <c r="J13" s="29"/>
      <c r="K13" s="29"/>
      <c r="L13" s="29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tabSelected="1" workbookViewId="0">
      <selection activeCell="I7" sqref="I7:L7"/>
    </sheetView>
  </sheetViews>
  <sheetFormatPr defaultColWidth="9" defaultRowHeight="14.25"/>
  <cols>
    <col min="1" max="2" width="14" style="4" customWidth="1"/>
    <col min="3" max="3" width="20.6333333333333" style="4" customWidth="1"/>
    <col min="4" max="4" width="2.775" style="4" customWidth="1"/>
    <col min="5" max="5" width="3.775" style="5" customWidth="1"/>
    <col min="6" max="6" width="12.5583333333333" style="5" customWidth="1"/>
    <col min="7" max="7" width="2.775" style="5" customWidth="1"/>
    <col min="8" max="8" width="18.5" style="4" customWidth="1"/>
    <col min="9" max="9" width="2.775" style="4" customWidth="1"/>
    <col min="10" max="10" width="3.775" style="5" customWidth="1"/>
    <col min="11" max="11" width="12.5583333333333" style="5" customWidth="1"/>
    <col min="12" max="12" width="2.775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8">
        <v>45504</v>
      </c>
      <c r="K2" s="28"/>
      <c r="L2" s="28"/>
      <c r="M2" s="28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0</v>
      </c>
      <c r="D4" s="13">
        <v>0</v>
      </c>
      <c r="E4" s="15"/>
      <c r="F4" s="15"/>
      <c r="G4" s="14"/>
      <c r="H4" s="13">
        <v>14624.78</v>
      </c>
      <c r="I4" s="13">
        <v>5629.28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/>
      </c>
      <c r="F5" s="18" t="str">
        <f>IF(C4-D4&gt;0,C4-D4,IF(C4-D4&lt;0,D4-C4,"无变动"))</f>
        <v>无变动</v>
      </c>
      <c r="G5" s="17" t="s">
        <v>21</v>
      </c>
      <c r="H5" s="16"/>
      <c r="I5" s="16" t="s">
        <v>20</v>
      </c>
      <c r="J5" s="18" t="str">
        <f>IF(H4-I4&gt;0,"增",IF(H4-I4&lt;0,"减",""))</f>
        <v>增</v>
      </c>
      <c r="K5" s="18">
        <f>IF(H4-I4&gt;0,H4-I4,IF(H4-I4&lt;0,I4-H4,"无变动"))</f>
        <v>8995.5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22">
        <v>0</v>
      </c>
      <c r="E6" s="18"/>
      <c r="F6" s="18"/>
      <c r="G6" s="17"/>
      <c r="H6" s="21">
        <v>1690</v>
      </c>
      <c r="I6" s="22" t="s">
        <v>26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3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4"/>
      <c r="B9" s="23" t="s">
        <v>12</v>
      </c>
      <c r="C9" s="23">
        <v>4474.75</v>
      </c>
      <c r="D9" s="13">
        <v>1850</v>
      </c>
      <c r="E9" s="15"/>
      <c r="F9" s="15"/>
      <c r="G9" s="14"/>
      <c r="H9" s="15">
        <v>27867.85</v>
      </c>
      <c r="I9" s="13">
        <v>46418.96</v>
      </c>
      <c r="J9" s="15"/>
      <c r="K9" s="15"/>
      <c r="L9" s="14"/>
      <c r="M9" s="23"/>
    </row>
    <row r="10" s="2" customFormat="1" ht="30.75" customHeight="1" spans="1:13">
      <c r="A10" s="25"/>
      <c r="B10" s="25"/>
      <c r="C10" s="25"/>
      <c r="D10" s="16" t="s">
        <v>20</v>
      </c>
      <c r="E10" s="18" t="str">
        <f>IF(C9-D9&gt;0,"增",IF(C9-D9&lt;0,"减",""))</f>
        <v>增</v>
      </c>
      <c r="F10" s="18">
        <f>IF(C9-D9&gt;0,C9-D9,IF(C9-D9&lt;0,D9-C9,"无变动"))</f>
        <v>2624.75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18551.11</v>
      </c>
      <c r="L10" s="17" t="s">
        <v>21</v>
      </c>
      <c r="M10" s="25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8.75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6" t="s">
        <v>15</v>
      </c>
      <c r="D13" s="27" t="s">
        <v>16</v>
      </c>
      <c r="E13" s="27"/>
      <c r="F13" s="27"/>
      <c r="G13" s="27"/>
      <c r="H13" s="26" t="s">
        <v>17</v>
      </c>
      <c r="I13" s="29">
        <v>18459152003</v>
      </c>
      <c r="J13" s="29"/>
      <c r="K13" s="29"/>
      <c r="L13" s="29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</vt:lpstr>
      <vt:lpstr>2月</vt:lpstr>
      <vt:lpstr>3月</vt:lpstr>
      <vt:lpstr>4月</vt:lpstr>
      <vt:lpstr>5月</vt:lpstr>
      <vt:lpstr>6月</vt:lpstr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超然</cp:lastModifiedBy>
  <dcterms:created xsi:type="dcterms:W3CDTF">2024-02-07T01:59:00Z</dcterms:created>
  <dcterms:modified xsi:type="dcterms:W3CDTF">2024-09-09T08:18:22Z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FCED86856390425AA2DBE3F4D2C1932A</vt:lpwstr>
  </property>
  <property fmtid="{D5CDD505-2E9C-101B-9397-08002B2CF9AE}" pid="3" name="KSOProductBuildVer">
    <vt:lpwstr>2052-11.8.2.10912</vt:lpwstr>
  </property>
</Properties>
</file>