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区交通局" sheetId="1" r:id="rId1"/>
    <sheet name="新店镇" sheetId="2" r:id="rId2"/>
    <sheet name="寿山乡" sheetId="3" r:id="rId3"/>
    <sheet name="日溪乡" sheetId="4" r:id="rId4"/>
    <sheet name="宦溪镇" sheetId="5" r:id="rId5"/>
    <sheet name="鼓山镇" sheetId="6" r:id="rId6"/>
  </sheets>
  <definedNames>
    <definedName name="_xlnm.Print_Titles" localSheetId="4">'宦溪镇'!$1:$2</definedName>
    <definedName name="_xlnm.Print_Titles" localSheetId="2">'寿山乡'!$1:$2</definedName>
  </definedNames>
  <calcPr fullCalcOnLoad="1" fullPrecision="0"/>
</workbook>
</file>

<file path=xl/sharedStrings.xml><?xml version="1.0" encoding="utf-8"?>
<sst xmlns="http://schemas.openxmlformats.org/spreadsheetml/2006/main" count="549" uniqueCount="332">
  <si>
    <t>2020年群养农村公路市级资金补助表</t>
  </si>
  <si>
    <t>管养单位</t>
  </si>
  <si>
    <t>路线等级</t>
  </si>
  <si>
    <t>路线名称</t>
  </si>
  <si>
    <t>路线编码</t>
  </si>
  <si>
    <t>路线长度（km）</t>
  </si>
  <si>
    <t>补助标准万元/公里*年）</t>
  </si>
  <si>
    <t>补助金额 （万元）</t>
  </si>
  <si>
    <t>区农村公路养护所</t>
  </si>
  <si>
    <t>县道</t>
  </si>
  <si>
    <t>鼓宦线</t>
  </si>
  <si>
    <t>X190350111</t>
  </si>
  <si>
    <t>岭寿线</t>
  </si>
  <si>
    <t>X192350111</t>
  </si>
  <si>
    <t>新霍线</t>
  </si>
  <si>
    <t>X193350111</t>
  </si>
  <si>
    <t>亭宦线</t>
  </si>
  <si>
    <t>X195350111</t>
  </si>
  <si>
    <t>日 大线</t>
  </si>
  <si>
    <t>X194350111</t>
  </si>
  <si>
    <t>小计</t>
  </si>
  <si>
    <t>此次下达80%</t>
  </si>
  <si>
    <t>补助标准
（万元/公里*年）</t>
  </si>
  <si>
    <t>补助金额（万元）</t>
  </si>
  <si>
    <t>新店镇</t>
  </si>
  <si>
    <t>乡道</t>
  </si>
  <si>
    <t>赤大线</t>
  </si>
  <si>
    <t>Y031350111</t>
  </si>
  <si>
    <t>村道</t>
  </si>
  <si>
    <t>凤池线</t>
  </si>
  <si>
    <t>C030350111</t>
  </si>
  <si>
    <t>凤坪线</t>
  </si>
  <si>
    <t>C043350111</t>
  </si>
  <si>
    <t>新店合计</t>
  </si>
  <si>
    <r>
      <t>路线长度</t>
    </r>
    <r>
      <rPr>
        <sz val="11"/>
        <rFont val="宋体"/>
        <family val="0"/>
      </rPr>
      <t>（km）</t>
    </r>
  </si>
  <si>
    <t>寿山乡</t>
  </si>
  <si>
    <t>优山线</t>
  </si>
  <si>
    <t>Y010350111</t>
  </si>
  <si>
    <t>大坂线</t>
  </si>
  <si>
    <t>Y011350111</t>
  </si>
  <si>
    <t>长基线</t>
  </si>
  <si>
    <t>Y012350111</t>
  </si>
  <si>
    <t>上寮线</t>
  </si>
  <si>
    <t>Y013350111</t>
  </si>
  <si>
    <t>九峰线</t>
  </si>
  <si>
    <t>Y014350111</t>
  </si>
  <si>
    <t>芹石线</t>
  </si>
  <si>
    <t>Y015350111</t>
  </si>
  <si>
    <t>岭山线</t>
  </si>
  <si>
    <t>Y025350111</t>
  </si>
  <si>
    <t>贵下线</t>
  </si>
  <si>
    <t>Y027350111</t>
  </si>
  <si>
    <t>岭微线</t>
  </si>
  <si>
    <t>Y028350111</t>
  </si>
  <si>
    <t>前九线</t>
  </si>
  <si>
    <t>Y039350111</t>
  </si>
  <si>
    <t>石江线</t>
  </si>
  <si>
    <t>Y044350111</t>
  </si>
  <si>
    <t>贵吾线</t>
  </si>
  <si>
    <t>Y045350111</t>
  </si>
  <si>
    <t>北斗洋线</t>
  </si>
  <si>
    <t>Y048350111</t>
  </si>
  <si>
    <t>沙溪线</t>
  </si>
  <si>
    <t>Y051350111</t>
  </si>
  <si>
    <t>长溪线</t>
  </si>
  <si>
    <t>Y064350111</t>
  </si>
  <si>
    <t>黄寿线</t>
  </si>
  <si>
    <t>Y035350111</t>
  </si>
  <si>
    <t>C005350111</t>
  </si>
  <si>
    <t>C006350111</t>
  </si>
  <si>
    <t>乐坪线</t>
  </si>
  <si>
    <t>C007350111</t>
  </si>
  <si>
    <t>芋洋线</t>
  </si>
  <si>
    <t>C008350111</t>
  </si>
  <si>
    <t>聂头线</t>
  </si>
  <si>
    <t>C009350111</t>
  </si>
  <si>
    <t>西洋线</t>
  </si>
  <si>
    <t>C010350111</t>
  </si>
  <si>
    <t>C020350111</t>
  </si>
  <si>
    <t>前洋线</t>
  </si>
  <si>
    <t>C026350111</t>
  </si>
  <si>
    <t>章兜线</t>
  </si>
  <si>
    <t>C028350111</t>
  </si>
  <si>
    <t>青石线</t>
  </si>
  <si>
    <t>C029350111</t>
  </si>
  <si>
    <t>枝顶线</t>
  </si>
  <si>
    <t>C045350111</t>
  </si>
  <si>
    <t>丘里线</t>
  </si>
  <si>
    <t>C047350111</t>
  </si>
  <si>
    <t>对面山线</t>
  </si>
  <si>
    <t>C048350111</t>
  </si>
  <si>
    <t>对面厝线</t>
  </si>
  <si>
    <t>C049350111</t>
  </si>
  <si>
    <t>后塘线</t>
  </si>
  <si>
    <t>C050350111</t>
  </si>
  <si>
    <t>墓栏里线</t>
  </si>
  <si>
    <t>C051350111</t>
  </si>
  <si>
    <t>南垅线</t>
  </si>
  <si>
    <t>C052350111</t>
  </si>
  <si>
    <t>下苏线</t>
  </si>
  <si>
    <t>C053350111</t>
  </si>
  <si>
    <t>后鸡线</t>
  </si>
  <si>
    <t>C054350111</t>
  </si>
  <si>
    <t>寺坪线</t>
  </si>
  <si>
    <t>C055350111</t>
  </si>
  <si>
    <t>池尾线</t>
  </si>
  <si>
    <t>C056350111</t>
  </si>
  <si>
    <t>芋西线</t>
  </si>
  <si>
    <t>C057350111</t>
  </si>
  <si>
    <t>东西垅线</t>
  </si>
  <si>
    <t>C059350111</t>
  </si>
  <si>
    <t>当伦线</t>
  </si>
  <si>
    <t>C061350111</t>
  </si>
  <si>
    <t>溪头厝线</t>
  </si>
  <si>
    <t>C062350111</t>
  </si>
  <si>
    <t>尖山下线</t>
  </si>
  <si>
    <t>C063350111</t>
  </si>
  <si>
    <t>溪头墘线</t>
  </si>
  <si>
    <t>C064350111</t>
  </si>
  <si>
    <t>铁洋线</t>
  </si>
  <si>
    <t>C065350111</t>
  </si>
  <si>
    <t>蝈冬坑线</t>
  </si>
  <si>
    <t>C066350111</t>
  </si>
  <si>
    <t>洋尾线</t>
  </si>
  <si>
    <t>C067350111</t>
  </si>
  <si>
    <t>上帮下线</t>
  </si>
  <si>
    <t>C068350111</t>
  </si>
  <si>
    <t>优山自然村线</t>
  </si>
  <si>
    <t>C069350111</t>
  </si>
  <si>
    <t>三座排线</t>
  </si>
  <si>
    <t>C070350111</t>
  </si>
  <si>
    <t>旧厝坪线</t>
  </si>
  <si>
    <t>C074350111</t>
  </si>
  <si>
    <t>善伯洞线</t>
  </si>
  <si>
    <t>C075350111</t>
  </si>
  <si>
    <t>兰口线</t>
  </si>
  <si>
    <t>C076350111</t>
  </si>
  <si>
    <t>洋中线</t>
  </si>
  <si>
    <t>C077350111</t>
  </si>
  <si>
    <t>中楼线</t>
  </si>
  <si>
    <t>C078350111</t>
  </si>
  <si>
    <t>外洋线</t>
  </si>
  <si>
    <t>C089350111</t>
  </si>
  <si>
    <t>垅仔里线</t>
  </si>
  <si>
    <t>C090350111</t>
  </si>
  <si>
    <t>水科线</t>
  </si>
  <si>
    <t>C096350111</t>
  </si>
  <si>
    <t>江下线</t>
  </si>
  <si>
    <t>C097350111</t>
  </si>
  <si>
    <t>青张线</t>
  </si>
  <si>
    <t>C120350111</t>
  </si>
  <si>
    <t xml:space="preserve">村道 </t>
  </si>
  <si>
    <t>加良坂线</t>
  </si>
  <si>
    <t>C124350111</t>
  </si>
  <si>
    <t>三厝排线</t>
  </si>
  <si>
    <t>C134350111</t>
  </si>
  <si>
    <t>C136350111</t>
  </si>
  <si>
    <t>前洋新厝线</t>
  </si>
  <si>
    <t>C137350111</t>
  </si>
  <si>
    <t>优乐线</t>
  </si>
  <si>
    <t>C139350111</t>
  </si>
  <si>
    <t>左岭线</t>
  </si>
  <si>
    <t>C140350111</t>
  </si>
  <si>
    <t>寿山合计</t>
  </si>
  <si>
    <r>
      <t xml:space="preserve">补助标准
</t>
    </r>
    <r>
      <rPr>
        <sz val="11"/>
        <rFont val="宋体"/>
        <family val="0"/>
      </rPr>
      <t>（万元/公里*年）</t>
    </r>
  </si>
  <si>
    <t>日溪乡</t>
  </si>
  <si>
    <t>七里线</t>
  </si>
  <si>
    <t>Y061350111</t>
  </si>
  <si>
    <t>东寿线</t>
  </si>
  <si>
    <t>Y007350111</t>
  </si>
  <si>
    <t>山东线</t>
  </si>
  <si>
    <t>Y047350111</t>
  </si>
  <si>
    <t>垻党线</t>
  </si>
  <si>
    <t>Y001350111</t>
  </si>
  <si>
    <t>南东线</t>
  </si>
  <si>
    <t>Y002350111</t>
  </si>
  <si>
    <t>山秀园线</t>
  </si>
  <si>
    <t>Y003350111</t>
  </si>
  <si>
    <t>汶井线</t>
  </si>
  <si>
    <t>Y004350111</t>
  </si>
  <si>
    <t>万洋线</t>
  </si>
  <si>
    <t>Y005350111</t>
  </si>
  <si>
    <t>铁坑线</t>
  </si>
  <si>
    <t>Y006350111</t>
  </si>
  <si>
    <t>万井线</t>
  </si>
  <si>
    <t>Y038350111</t>
  </si>
  <si>
    <t>党南线</t>
  </si>
  <si>
    <t>Y041350111</t>
  </si>
  <si>
    <t>南后线</t>
  </si>
  <si>
    <t>C012350111</t>
  </si>
  <si>
    <t>党揙线</t>
  </si>
  <si>
    <t>C013350111</t>
  </si>
  <si>
    <t>梓山线</t>
  </si>
  <si>
    <t>C014350111</t>
  </si>
  <si>
    <t>点梅线</t>
  </si>
  <si>
    <t>C015350111</t>
  </si>
  <si>
    <t>点金线</t>
  </si>
  <si>
    <t>C016350111</t>
  </si>
  <si>
    <t>汶虎线</t>
  </si>
  <si>
    <t>C017350111</t>
  </si>
  <si>
    <t>洋边线</t>
  </si>
  <si>
    <t>C018350111</t>
  </si>
  <si>
    <t>东瓦线</t>
  </si>
  <si>
    <t>C019350111</t>
  </si>
  <si>
    <t>东边线</t>
  </si>
  <si>
    <t>C036350111</t>
  </si>
  <si>
    <t>幕后线</t>
  </si>
  <si>
    <t>C041350111</t>
  </si>
  <si>
    <t>汶石自然村线</t>
  </si>
  <si>
    <t>C042350111</t>
  </si>
  <si>
    <t>杉洋线</t>
  </si>
  <si>
    <t>C044350111</t>
  </si>
  <si>
    <t>里湾线</t>
  </si>
  <si>
    <t>C046350111</t>
  </si>
  <si>
    <t>路口线</t>
  </si>
  <si>
    <t>C058350111</t>
  </si>
  <si>
    <t>党洋自然村线</t>
  </si>
  <si>
    <t>C060350111</t>
  </si>
  <si>
    <t>水尾线</t>
  </si>
  <si>
    <t>C071350111</t>
  </si>
  <si>
    <t>下山秀园线</t>
  </si>
  <si>
    <t>C094350111</t>
  </si>
  <si>
    <t>上山秀园线</t>
  </si>
  <si>
    <t>C095350111</t>
  </si>
  <si>
    <t>东边村线</t>
  </si>
  <si>
    <t>C100350111</t>
  </si>
  <si>
    <t>万梅线</t>
  </si>
  <si>
    <r>
      <t>C</t>
    </r>
    <r>
      <rPr>
        <sz val="12"/>
        <rFont val="宋体"/>
        <family val="0"/>
      </rPr>
      <t>118350111</t>
    </r>
  </si>
  <si>
    <t>东金线</t>
  </si>
  <si>
    <t>C119350111</t>
  </si>
  <si>
    <t>日溪合计</t>
  </si>
  <si>
    <t>宦溪镇</t>
  </si>
  <si>
    <t>牛黄线</t>
  </si>
  <si>
    <t>Y056350111</t>
  </si>
  <si>
    <t>降弥线</t>
  </si>
  <si>
    <t>Y057350111</t>
  </si>
  <si>
    <t>增楼线</t>
  </si>
  <si>
    <t>Y016350111</t>
  </si>
  <si>
    <t>胜利线</t>
  </si>
  <si>
    <t>Y017350111</t>
  </si>
  <si>
    <t>洲洋线</t>
  </si>
  <si>
    <t>Y018350111</t>
  </si>
  <si>
    <t>民义线</t>
  </si>
  <si>
    <t>Y019350111</t>
  </si>
  <si>
    <t>弥高线</t>
  </si>
  <si>
    <t>Y020350111</t>
  </si>
  <si>
    <t>降虎线</t>
  </si>
  <si>
    <t>Y022350111</t>
  </si>
  <si>
    <t>牛项线</t>
  </si>
  <si>
    <t>Y023350111</t>
  </si>
  <si>
    <t>黄土岗线</t>
  </si>
  <si>
    <t>Y024350111</t>
  </si>
  <si>
    <t>恩顶线</t>
  </si>
  <si>
    <t>Y058350111</t>
  </si>
  <si>
    <t>南洋线</t>
  </si>
  <si>
    <t>Y059350111</t>
  </si>
  <si>
    <t>鼓宦旧线</t>
  </si>
  <si>
    <t>Y060350111</t>
  </si>
  <si>
    <t>垄山线</t>
  </si>
  <si>
    <t>Y062350111</t>
  </si>
  <si>
    <t>鼓山线</t>
  </si>
  <si>
    <t>Y063350111</t>
  </si>
  <si>
    <t>牛头寨线</t>
  </si>
  <si>
    <t>C032350111</t>
  </si>
  <si>
    <t>湖垄线</t>
  </si>
  <si>
    <t>C001350111</t>
  </si>
  <si>
    <t>湖中线</t>
  </si>
  <si>
    <t>C002350111</t>
  </si>
  <si>
    <t>后浦楼线</t>
  </si>
  <si>
    <r>
      <t>C</t>
    </r>
    <r>
      <rPr>
        <sz val="12"/>
        <rFont val="宋体"/>
        <family val="0"/>
      </rPr>
      <t>128350111</t>
    </r>
  </si>
  <si>
    <t>双隆线</t>
  </si>
  <si>
    <t>C033350111</t>
  </si>
  <si>
    <t>官南里线</t>
  </si>
  <si>
    <t>C034350111</t>
  </si>
  <si>
    <t>下弥高线</t>
  </si>
  <si>
    <t>C035350111</t>
  </si>
  <si>
    <t>海洋岭线</t>
  </si>
  <si>
    <t>C037350111</t>
  </si>
  <si>
    <t>南边线</t>
  </si>
  <si>
    <t>C038350111</t>
  </si>
  <si>
    <t>南边2组线</t>
  </si>
  <si>
    <t>C039350111</t>
  </si>
  <si>
    <t>新厝线</t>
  </si>
  <si>
    <t>C083350111</t>
  </si>
  <si>
    <t>茶山线</t>
  </si>
  <si>
    <t>C085350111</t>
  </si>
  <si>
    <t>土墙下线</t>
  </si>
  <si>
    <t>C088350111</t>
  </si>
  <si>
    <t>板桥线</t>
  </si>
  <si>
    <t>C091350111</t>
  </si>
  <si>
    <t>上弥高线</t>
  </si>
  <si>
    <t>C098350111</t>
  </si>
  <si>
    <t>李厝里线</t>
  </si>
  <si>
    <t>C099350111</t>
  </si>
  <si>
    <t>板桥2组线</t>
  </si>
  <si>
    <t>C101350111</t>
  </si>
  <si>
    <t>乌龙尾线</t>
  </si>
  <si>
    <t>C102350111</t>
  </si>
  <si>
    <t>瓦里线</t>
  </si>
  <si>
    <t>C103350111</t>
  </si>
  <si>
    <t>C104350111</t>
  </si>
  <si>
    <t>峨嵋线</t>
  </si>
  <si>
    <t>C105350111</t>
  </si>
  <si>
    <t>曲坑线</t>
  </si>
  <si>
    <t>C111350111</t>
  </si>
  <si>
    <t>柱岗顶线</t>
  </si>
  <si>
    <t>C112350111</t>
  </si>
  <si>
    <t>嘉湖线</t>
  </si>
  <si>
    <t>C113350111</t>
  </si>
  <si>
    <t>梁面线</t>
  </si>
  <si>
    <t>C114350111</t>
  </si>
  <si>
    <t>郭厝里线</t>
  </si>
  <si>
    <t>C115350111</t>
  </si>
  <si>
    <t>湖山线</t>
  </si>
  <si>
    <r>
      <t>C</t>
    </r>
    <r>
      <rPr>
        <sz val="12"/>
        <rFont val="宋体"/>
        <family val="0"/>
      </rPr>
      <t>129350111</t>
    </r>
  </si>
  <si>
    <t>柱里线</t>
  </si>
  <si>
    <t>C130350111</t>
  </si>
  <si>
    <t>兰德线</t>
  </si>
  <si>
    <t>C131350111</t>
  </si>
  <si>
    <t>柳杉王线</t>
  </si>
  <si>
    <t>C132350111</t>
  </si>
  <si>
    <t>竹坑线</t>
  </si>
  <si>
    <r>
      <t>C</t>
    </r>
    <r>
      <rPr>
        <sz val="12"/>
        <rFont val="宋体"/>
        <family val="0"/>
      </rPr>
      <t>133350111</t>
    </r>
  </si>
  <si>
    <t>C135350111</t>
  </si>
  <si>
    <t>水厂线</t>
  </si>
  <si>
    <t>C138350111</t>
  </si>
  <si>
    <t>宦溪镇合计</t>
  </si>
  <si>
    <t>鼓山镇</t>
  </si>
  <si>
    <t>104国道旧线</t>
  </si>
  <si>
    <t>Y037350111</t>
  </si>
  <si>
    <t>龙古线</t>
  </si>
  <si>
    <t>Y305350111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</si>
</sst>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9.875" style="16" customWidth="1"/>
    <col min="2" max="2" width="11.625" style="16" customWidth="1"/>
    <col min="3" max="3" width="16.125" style="16" customWidth="1"/>
    <col min="4" max="4" width="14.00390625" style="16" customWidth="1"/>
    <col min="5" max="5" width="14.625" style="16" customWidth="1"/>
    <col min="6" max="6" width="11.875" style="16" customWidth="1"/>
    <col min="7" max="7" width="12.625" style="16" customWidth="1"/>
    <col min="8" max="16384" width="9.00390625" style="16" customWidth="1"/>
  </cols>
  <sheetData>
    <row r="1" spans="1:6" s="2" customFormat="1" ht="22.5">
      <c r="A1" s="1" t="s">
        <v>0</v>
      </c>
      <c r="B1" s="1"/>
      <c r="C1" s="1"/>
      <c r="D1" s="1"/>
      <c r="E1" s="1"/>
      <c r="F1" s="1"/>
    </row>
    <row r="2" s="2" customFormat="1" ht="27.75" customHeight="1"/>
    <row r="3" spans="1:7" s="2" customFormat="1" ht="6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54.75" customHeight="1">
      <c r="A4" s="17" t="s">
        <v>8</v>
      </c>
      <c r="B4" s="17" t="s">
        <v>9</v>
      </c>
      <c r="C4" s="3" t="s">
        <v>10</v>
      </c>
      <c r="D4" s="3" t="s">
        <v>11</v>
      </c>
      <c r="E4" s="3">
        <v>19.666</v>
      </c>
      <c r="F4" s="3">
        <v>0.75</v>
      </c>
      <c r="G4" s="20">
        <f>E4*F4</f>
        <v>14.75</v>
      </c>
    </row>
    <row r="5" spans="1:7" ht="54.75" customHeight="1">
      <c r="A5" s="17" t="s">
        <v>8</v>
      </c>
      <c r="B5" s="17" t="s">
        <v>9</v>
      </c>
      <c r="C5" s="3" t="s">
        <v>12</v>
      </c>
      <c r="D5" s="3" t="s">
        <v>13</v>
      </c>
      <c r="E5" s="3">
        <v>32.326</v>
      </c>
      <c r="F5" s="3">
        <v>0.75</v>
      </c>
      <c r="G5" s="20">
        <f>E5*F5</f>
        <v>24.24</v>
      </c>
    </row>
    <row r="6" spans="1:7" ht="54.75" customHeight="1">
      <c r="A6" s="17" t="s">
        <v>8</v>
      </c>
      <c r="B6" s="17" t="s">
        <v>9</v>
      </c>
      <c r="C6" s="3" t="s">
        <v>14</v>
      </c>
      <c r="D6" s="3" t="s">
        <v>15</v>
      </c>
      <c r="E6" s="3">
        <v>48.185</v>
      </c>
      <c r="F6" s="3">
        <v>0.75</v>
      </c>
      <c r="G6" s="20">
        <f>E6*F6</f>
        <v>36.14</v>
      </c>
    </row>
    <row r="7" spans="1:7" ht="54.75" customHeight="1">
      <c r="A7" s="17" t="s">
        <v>8</v>
      </c>
      <c r="B7" s="17" t="s">
        <v>9</v>
      </c>
      <c r="C7" s="3" t="s">
        <v>16</v>
      </c>
      <c r="D7" s="17" t="s">
        <v>17</v>
      </c>
      <c r="E7" s="3">
        <v>3.252</v>
      </c>
      <c r="F7" s="3">
        <v>0.75</v>
      </c>
      <c r="G7" s="20">
        <f>E7*F7</f>
        <v>2.44</v>
      </c>
    </row>
    <row r="8" spans="1:7" ht="54.75" customHeight="1">
      <c r="A8" s="17" t="s">
        <v>8</v>
      </c>
      <c r="B8" s="17" t="s">
        <v>9</v>
      </c>
      <c r="C8" s="17" t="s">
        <v>18</v>
      </c>
      <c r="D8" s="17" t="s">
        <v>19</v>
      </c>
      <c r="E8" s="3">
        <v>11.161</v>
      </c>
      <c r="F8" s="3">
        <v>0.75</v>
      </c>
      <c r="G8" s="20">
        <f>E8*F8</f>
        <v>8.37</v>
      </c>
    </row>
    <row r="9" spans="1:7" ht="36" customHeight="1">
      <c r="A9" s="35"/>
      <c r="B9" s="11" t="s">
        <v>20</v>
      </c>
      <c r="C9" s="11"/>
      <c r="D9" s="11"/>
      <c r="E9" s="11">
        <f>SUM(E4:E8)</f>
        <v>114.59</v>
      </c>
      <c r="F9" s="11"/>
      <c r="G9" s="12">
        <v>85.94</v>
      </c>
    </row>
    <row r="10" spans="1:7" ht="37.5" customHeight="1">
      <c r="A10" s="30" t="s">
        <v>21</v>
      </c>
      <c r="B10" s="31"/>
      <c r="C10" s="31"/>
      <c r="D10" s="31"/>
      <c r="E10" s="31"/>
      <c r="F10" s="31"/>
      <c r="G10" s="31">
        <f>G9*80%</f>
        <v>68.752</v>
      </c>
    </row>
  </sheetData>
  <sheetProtection/>
  <mergeCells count="2">
    <mergeCell ref="A1:F1"/>
    <mergeCell ref="A10:F10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F1"/>
    </sheetView>
  </sheetViews>
  <sheetFormatPr defaultColWidth="9.00390625" defaultRowHeight="14.25"/>
  <cols>
    <col min="1" max="1" width="9.75390625" style="16" customWidth="1"/>
    <col min="2" max="2" width="12.00390625" style="16" customWidth="1"/>
    <col min="3" max="3" width="17.125" style="16" customWidth="1"/>
    <col min="4" max="4" width="12.75390625" style="16" customWidth="1"/>
    <col min="5" max="5" width="13.75390625" style="16" customWidth="1"/>
    <col min="6" max="6" width="14.00390625" style="16" customWidth="1"/>
    <col min="7" max="7" width="9.875" style="16" customWidth="1"/>
    <col min="8" max="16384" width="9.00390625" style="16" customWidth="1"/>
  </cols>
  <sheetData>
    <row r="1" spans="1:6" s="2" customFormat="1" ht="30.75" customHeight="1">
      <c r="A1" s="1" t="s">
        <v>0</v>
      </c>
      <c r="B1" s="1"/>
      <c r="C1" s="1"/>
      <c r="D1" s="1"/>
      <c r="E1" s="1"/>
      <c r="F1" s="1"/>
    </row>
    <row r="2" s="2" customFormat="1" ht="27" customHeight="1"/>
    <row r="3" spans="1:7" s="2" customFormat="1" ht="5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22</v>
      </c>
      <c r="G3" s="4" t="s">
        <v>23</v>
      </c>
    </row>
    <row r="4" spans="1:7" ht="46.5" customHeight="1">
      <c r="A4" s="17" t="s">
        <v>24</v>
      </c>
      <c r="B4" s="17" t="s">
        <v>25</v>
      </c>
      <c r="C4" s="3" t="s">
        <v>26</v>
      </c>
      <c r="D4" s="3" t="s">
        <v>27</v>
      </c>
      <c r="E4" s="3">
        <v>4.489</v>
      </c>
      <c r="F4" s="3">
        <v>0.35</v>
      </c>
      <c r="G4" s="20">
        <f>E4*F4</f>
        <v>1.57</v>
      </c>
    </row>
    <row r="5" spans="1:7" ht="46.5" customHeight="1">
      <c r="A5" s="32"/>
      <c r="B5" s="11" t="s">
        <v>20</v>
      </c>
      <c r="C5" s="11"/>
      <c r="D5" s="11"/>
      <c r="E5" s="11">
        <v>4.489</v>
      </c>
      <c r="F5" s="11">
        <v>0.35</v>
      </c>
      <c r="G5" s="12">
        <v>1.57</v>
      </c>
    </row>
    <row r="6" spans="1:7" ht="46.5" customHeight="1">
      <c r="A6" s="37" t="s">
        <v>24</v>
      </c>
      <c r="B6" s="7" t="s">
        <v>28</v>
      </c>
      <c r="C6" s="7" t="s">
        <v>29</v>
      </c>
      <c r="D6" s="7" t="s">
        <v>30</v>
      </c>
      <c r="E6" s="7">
        <v>0.916</v>
      </c>
      <c r="F6" s="7">
        <v>0.1</v>
      </c>
      <c r="G6" s="33">
        <f>E6*F6</f>
        <v>0.09</v>
      </c>
    </row>
    <row r="7" spans="1:7" ht="46.5" customHeight="1">
      <c r="A7" s="39"/>
      <c r="B7" s="7" t="s">
        <v>28</v>
      </c>
      <c r="C7" s="7" t="s">
        <v>31</v>
      </c>
      <c r="D7" s="7" t="s">
        <v>32</v>
      </c>
      <c r="E7" s="23">
        <v>0.9</v>
      </c>
      <c r="F7" s="23">
        <v>0.1</v>
      </c>
      <c r="G7" s="33">
        <f>E7*F7</f>
        <v>0.09</v>
      </c>
    </row>
    <row r="8" spans="1:7" ht="46.5" customHeight="1">
      <c r="A8" s="32"/>
      <c r="B8" s="7" t="s">
        <v>20</v>
      </c>
      <c r="C8" s="7"/>
      <c r="D8" s="7"/>
      <c r="E8" s="7">
        <f>SUM(E6:E7)</f>
        <v>1.816</v>
      </c>
      <c r="F8" s="7">
        <v>0.1</v>
      </c>
      <c r="G8" s="22">
        <v>0.18</v>
      </c>
    </row>
    <row r="9" spans="1:7" ht="29.25" customHeight="1">
      <c r="A9" s="36"/>
      <c r="B9" s="29" t="s">
        <v>33</v>
      </c>
      <c r="C9" s="29"/>
      <c r="D9" s="29"/>
      <c r="E9" s="29">
        <v>6.305</v>
      </c>
      <c r="F9" s="29"/>
      <c r="G9" s="41">
        <v>1.75</v>
      </c>
    </row>
    <row r="10" spans="1:7" ht="33" customHeight="1">
      <c r="A10" s="30" t="s">
        <v>21</v>
      </c>
      <c r="B10" s="31"/>
      <c r="C10" s="31"/>
      <c r="D10" s="31"/>
      <c r="E10" s="31"/>
      <c r="F10" s="31"/>
      <c r="G10" s="31">
        <f>G9*0.8</f>
        <v>1.4</v>
      </c>
    </row>
  </sheetData>
  <sheetProtection/>
  <mergeCells count="3">
    <mergeCell ref="A1:F1"/>
    <mergeCell ref="A10:F10"/>
    <mergeCell ref="A6:A7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2">
      <selection activeCell="A2" sqref="A2:IV2"/>
    </sheetView>
  </sheetViews>
  <sheetFormatPr defaultColWidth="9.00390625" defaultRowHeight="14.25"/>
  <cols>
    <col min="1" max="1" width="9.00390625" style="16" customWidth="1"/>
    <col min="2" max="2" width="10.125" style="16" customWidth="1"/>
    <col min="3" max="3" width="18.625" style="16" customWidth="1"/>
    <col min="4" max="4" width="16.625" style="16" customWidth="1"/>
    <col min="5" max="5" width="12.25390625" style="16" customWidth="1"/>
    <col min="6" max="6" width="18.00390625" style="16" customWidth="1"/>
    <col min="7" max="7" width="10.75390625" style="16" customWidth="1"/>
    <col min="8" max="16384" width="9.00390625" style="16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8.5">
      <c r="A2" s="17" t="s">
        <v>1</v>
      </c>
      <c r="B2" s="17" t="s">
        <v>2</v>
      </c>
      <c r="C2" s="17" t="s">
        <v>3</v>
      </c>
      <c r="D2" s="17" t="s">
        <v>4</v>
      </c>
      <c r="E2" s="17" t="s">
        <v>34</v>
      </c>
      <c r="F2" s="3" t="s">
        <v>22</v>
      </c>
      <c r="G2" s="4" t="s">
        <v>23</v>
      </c>
    </row>
    <row r="3" spans="1:7" ht="23.25" customHeight="1">
      <c r="A3" s="17" t="s">
        <v>35</v>
      </c>
      <c r="B3" s="17" t="s">
        <v>25</v>
      </c>
      <c r="C3" s="3" t="s">
        <v>36</v>
      </c>
      <c r="D3" s="3" t="s">
        <v>37</v>
      </c>
      <c r="E3" s="3">
        <v>13.98</v>
      </c>
      <c r="F3" s="3">
        <v>0.35</v>
      </c>
      <c r="G3" s="20">
        <f>E3*F3</f>
        <v>4.89</v>
      </c>
    </row>
    <row r="4" spans="1:7" ht="23.25" customHeight="1">
      <c r="A4" s="17"/>
      <c r="B4" s="17" t="s">
        <v>25</v>
      </c>
      <c r="C4" s="3" t="s">
        <v>38</v>
      </c>
      <c r="D4" s="3" t="s">
        <v>39</v>
      </c>
      <c r="E4" s="3">
        <v>3.734</v>
      </c>
      <c r="F4" s="3">
        <v>0.35</v>
      </c>
      <c r="G4" s="20">
        <v>1.3</v>
      </c>
    </row>
    <row r="5" spans="1:7" ht="23.25" customHeight="1">
      <c r="A5" s="17"/>
      <c r="B5" s="17" t="s">
        <v>25</v>
      </c>
      <c r="C5" s="3" t="s">
        <v>40</v>
      </c>
      <c r="D5" s="3" t="s">
        <v>41</v>
      </c>
      <c r="E5" s="3">
        <v>3.283</v>
      </c>
      <c r="F5" s="3">
        <v>0.35</v>
      </c>
      <c r="G5" s="20">
        <f aca="true" t="shared" si="0" ref="G5:G18">E5*F5</f>
        <v>1.15</v>
      </c>
    </row>
    <row r="6" spans="1:7" ht="23.25" customHeight="1">
      <c r="A6" s="17"/>
      <c r="B6" s="17" t="s">
        <v>25</v>
      </c>
      <c r="C6" s="3" t="s">
        <v>42</v>
      </c>
      <c r="D6" s="3" t="s">
        <v>43</v>
      </c>
      <c r="E6" s="3">
        <v>2.267</v>
      </c>
      <c r="F6" s="3">
        <v>0.35</v>
      </c>
      <c r="G6" s="20">
        <v>0.78</v>
      </c>
    </row>
    <row r="7" spans="1:7" ht="23.25" customHeight="1">
      <c r="A7" s="17"/>
      <c r="B7" s="17" t="s">
        <v>25</v>
      </c>
      <c r="C7" s="3" t="s">
        <v>44</v>
      </c>
      <c r="D7" s="3" t="s">
        <v>45</v>
      </c>
      <c r="E7" s="3">
        <v>6.277</v>
      </c>
      <c r="F7" s="3">
        <v>0.35</v>
      </c>
      <c r="G7" s="20">
        <f t="shared" si="0"/>
        <v>2.2</v>
      </c>
    </row>
    <row r="8" spans="1:7" ht="23.25" customHeight="1">
      <c r="A8" s="17"/>
      <c r="B8" s="17" t="s">
        <v>25</v>
      </c>
      <c r="C8" s="3" t="s">
        <v>46</v>
      </c>
      <c r="D8" s="3" t="s">
        <v>47</v>
      </c>
      <c r="E8" s="3">
        <v>4.285</v>
      </c>
      <c r="F8" s="3">
        <v>0.35</v>
      </c>
      <c r="G8" s="20">
        <f t="shared" si="0"/>
        <v>1.5</v>
      </c>
    </row>
    <row r="9" spans="1:7" ht="23.25" customHeight="1">
      <c r="A9" s="17"/>
      <c r="B9" s="17" t="s">
        <v>25</v>
      </c>
      <c r="C9" s="3" t="s">
        <v>48</v>
      </c>
      <c r="D9" s="3" t="s">
        <v>49</v>
      </c>
      <c r="E9" s="3">
        <v>2.506</v>
      </c>
      <c r="F9" s="3">
        <v>0.35</v>
      </c>
      <c r="G9" s="20">
        <f t="shared" si="0"/>
        <v>0.88</v>
      </c>
    </row>
    <row r="10" spans="1:7" ht="23.25" customHeight="1">
      <c r="A10" s="17"/>
      <c r="B10" s="17" t="s">
        <v>25</v>
      </c>
      <c r="C10" s="3" t="s">
        <v>50</v>
      </c>
      <c r="D10" s="3" t="s">
        <v>51</v>
      </c>
      <c r="E10" s="3">
        <v>4.928</v>
      </c>
      <c r="F10" s="3">
        <v>0.35</v>
      </c>
      <c r="G10" s="20">
        <f t="shared" si="0"/>
        <v>1.72</v>
      </c>
    </row>
    <row r="11" spans="1:7" ht="23.25" customHeight="1">
      <c r="A11" s="17"/>
      <c r="B11" s="17" t="s">
        <v>25</v>
      </c>
      <c r="C11" s="3" t="s">
        <v>52</v>
      </c>
      <c r="D11" s="3" t="s">
        <v>53</v>
      </c>
      <c r="E11" s="3">
        <v>7.371</v>
      </c>
      <c r="F11" s="3">
        <v>0.35</v>
      </c>
      <c r="G11" s="20">
        <f t="shared" si="0"/>
        <v>2.58</v>
      </c>
    </row>
    <row r="12" spans="1:7" ht="23.25" customHeight="1">
      <c r="A12" s="17"/>
      <c r="B12" s="17" t="s">
        <v>25</v>
      </c>
      <c r="C12" s="3" t="s">
        <v>54</v>
      </c>
      <c r="D12" s="3" t="s">
        <v>55</v>
      </c>
      <c r="E12" s="3">
        <v>8.293</v>
      </c>
      <c r="F12" s="3">
        <v>0.35</v>
      </c>
      <c r="G12" s="20">
        <f t="shared" si="0"/>
        <v>2.9</v>
      </c>
    </row>
    <row r="13" spans="1:7" ht="23.25" customHeight="1">
      <c r="A13" s="17"/>
      <c r="B13" s="17" t="s">
        <v>25</v>
      </c>
      <c r="C13" s="3" t="s">
        <v>56</v>
      </c>
      <c r="D13" s="3" t="s">
        <v>57</v>
      </c>
      <c r="E13" s="3">
        <v>1.361</v>
      </c>
      <c r="F13" s="3">
        <v>0.35</v>
      </c>
      <c r="G13" s="20">
        <f t="shared" si="0"/>
        <v>0.48</v>
      </c>
    </row>
    <row r="14" spans="1:7" ht="23.25" customHeight="1">
      <c r="A14" s="17"/>
      <c r="B14" s="17" t="s">
        <v>25</v>
      </c>
      <c r="C14" s="3" t="s">
        <v>58</v>
      </c>
      <c r="D14" s="3" t="s">
        <v>59</v>
      </c>
      <c r="E14" s="3">
        <v>1.071</v>
      </c>
      <c r="F14" s="3">
        <v>0.35</v>
      </c>
      <c r="G14" s="20">
        <f t="shared" si="0"/>
        <v>0.37</v>
      </c>
    </row>
    <row r="15" spans="1:7" ht="23.25" customHeight="1">
      <c r="A15" s="17"/>
      <c r="B15" s="17" t="s">
        <v>25</v>
      </c>
      <c r="C15" s="3" t="s">
        <v>60</v>
      </c>
      <c r="D15" s="3" t="s">
        <v>61</v>
      </c>
      <c r="E15" s="3">
        <v>3.967</v>
      </c>
      <c r="F15" s="3">
        <v>0.35</v>
      </c>
      <c r="G15" s="20">
        <f t="shared" si="0"/>
        <v>1.39</v>
      </c>
    </row>
    <row r="16" spans="1:7" ht="23.25" customHeight="1">
      <c r="A16" s="17"/>
      <c r="B16" s="17" t="s">
        <v>25</v>
      </c>
      <c r="C16" s="3" t="s">
        <v>62</v>
      </c>
      <c r="D16" s="3" t="s">
        <v>63</v>
      </c>
      <c r="E16" s="3">
        <v>2.143</v>
      </c>
      <c r="F16" s="3">
        <v>0.35</v>
      </c>
      <c r="G16" s="20">
        <f t="shared" si="0"/>
        <v>0.75</v>
      </c>
    </row>
    <row r="17" spans="1:7" ht="23.25" customHeight="1">
      <c r="A17" s="17"/>
      <c r="B17" s="17" t="s">
        <v>25</v>
      </c>
      <c r="C17" s="3" t="s">
        <v>64</v>
      </c>
      <c r="D17" s="3" t="s">
        <v>65</v>
      </c>
      <c r="E17" s="19">
        <v>2.676</v>
      </c>
      <c r="F17" s="3">
        <v>0.35</v>
      </c>
      <c r="G17" s="20">
        <f t="shared" si="0"/>
        <v>0.94</v>
      </c>
    </row>
    <row r="18" spans="1:7" ht="23.25" customHeight="1">
      <c r="A18" s="17"/>
      <c r="B18" s="5" t="s">
        <v>25</v>
      </c>
      <c r="C18" s="7" t="s">
        <v>66</v>
      </c>
      <c r="D18" s="7" t="s">
        <v>67</v>
      </c>
      <c r="E18" s="23">
        <v>5.881</v>
      </c>
      <c r="F18" s="3">
        <v>0.35</v>
      </c>
      <c r="G18" s="8">
        <f t="shared" si="0"/>
        <v>2.06</v>
      </c>
    </row>
    <row r="19" spans="1:7" ht="23.25" customHeight="1">
      <c r="A19" s="17"/>
      <c r="B19" s="11" t="s">
        <v>20</v>
      </c>
      <c r="C19" s="11"/>
      <c r="D19" s="11"/>
      <c r="E19" s="11">
        <f>SUM(E3:E18)</f>
        <v>74.023</v>
      </c>
      <c r="F19" s="11">
        <v>0.35</v>
      </c>
      <c r="G19" s="28">
        <f>SUM(G3:G18)</f>
        <v>25.89</v>
      </c>
    </row>
    <row r="20" spans="1:7" ht="23.25" customHeight="1">
      <c r="A20" s="17"/>
      <c r="B20" s="17" t="s">
        <v>28</v>
      </c>
      <c r="C20" s="3" t="s">
        <v>64</v>
      </c>
      <c r="D20" s="3" t="s">
        <v>68</v>
      </c>
      <c r="E20" s="19">
        <v>1.053</v>
      </c>
      <c r="F20" s="19">
        <v>0.1</v>
      </c>
      <c r="G20" s="20">
        <f>E20*F20</f>
        <v>0.11</v>
      </c>
    </row>
    <row r="21" spans="1:7" ht="23.25" customHeight="1">
      <c r="A21" s="17"/>
      <c r="B21" s="17" t="s">
        <v>28</v>
      </c>
      <c r="C21" s="3" t="s">
        <v>44</v>
      </c>
      <c r="D21" s="3" t="s">
        <v>69</v>
      </c>
      <c r="E21" s="19">
        <v>2.514</v>
      </c>
      <c r="F21" s="19">
        <v>0.1</v>
      </c>
      <c r="G21" s="20">
        <f aca="true" t="shared" si="1" ref="G21:G61">E21*F21</f>
        <v>0.25</v>
      </c>
    </row>
    <row r="22" spans="1:7" ht="23.25" customHeight="1">
      <c r="A22" s="17"/>
      <c r="B22" s="17" t="s">
        <v>28</v>
      </c>
      <c r="C22" s="3" t="s">
        <v>70</v>
      </c>
      <c r="D22" s="3" t="s">
        <v>71</v>
      </c>
      <c r="E22" s="3">
        <v>3.417</v>
      </c>
      <c r="F22" s="19">
        <v>0.1</v>
      </c>
      <c r="G22" s="20">
        <f t="shared" si="1"/>
        <v>0.34</v>
      </c>
    </row>
    <row r="23" spans="1:7" ht="23.25" customHeight="1">
      <c r="A23" s="17"/>
      <c r="B23" s="17" t="s">
        <v>28</v>
      </c>
      <c r="C23" s="3" t="s">
        <v>72</v>
      </c>
      <c r="D23" s="3" t="s">
        <v>73</v>
      </c>
      <c r="E23" s="3">
        <v>0.76</v>
      </c>
      <c r="F23" s="19">
        <v>0.1</v>
      </c>
      <c r="G23" s="20">
        <f t="shared" si="1"/>
        <v>0.08</v>
      </c>
    </row>
    <row r="24" spans="1:7" ht="23.25" customHeight="1">
      <c r="A24" s="17"/>
      <c r="B24" s="17" t="s">
        <v>28</v>
      </c>
      <c r="C24" s="3" t="s">
        <v>74</v>
      </c>
      <c r="D24" s="3" t="s">
        <v>75</v>
      </c>
      <c r="E24" s="19">
        <v>1.803</v>
      </c>
      <c r="F24" s="19">
        <v>0.1</v>
      </c>
      <c r="G24" s="20">
        <f t="shared" si="1"/>
        <v>0.18</v>
      </c>
    </row>
    <row r="25" spans="1:7" ht="23.25" customHeight="1">
      <c r="A25" s="17"/>
      <c r="B25" s="17" t="s">
        <v>28</v>
      </c>
      <c r="C25" s="3" t="s">
        <v>76</v>
      </c>
      <c r="D25" s="3" t="s">
        <v>77</v>
      </c>
      <c r="E25" s="19">
        <v>1.283</v>
      </c>
      <c r="F25" s="19">
        <v>0.1</v>
      </c>
      <c r="G25" s="20">
        <f t="shared" si="1"/>
        <v>0.13</v>
      </c>
    </row>
    <row r="26" spans="1:7" ht="23.25" customHeight="1">
      <c r="A26" s="17"/>
      <c r="B26" s="17" t="s">
        <v>28</v>
      </c>
      <c r="C26" s="3" t="s">
        <v>42</v>
      </c>
      <c r="D26" s="3" t="s">
        <v>78</v>
      </c>
      <c r="E26" s="19">
        <v>0.783</v>
      </c>
      <c r="F26" s="19">
        <v>0.1</v>
      </c>
      <c r="G26" s="20">
        <f t="shared" si="1"/>
        <v>0.08</v>
      </c>
    </row>
    <row r="27" spans="1:7" ht="23.25" customHeight="1">
      <c r="A27" s="17"/>
      <c r="B27" s="17" t="s">
        <v>28</v>
      </c>
      <c r="C27" s="3" t="s">
        <v>79</v>
      </c>
      <c r="D27" s="3" t="s">
        <v>80</v>
      </c>
      <c r="E27" s="19">
        <v>3.157</v>
      </c>
      <c r="F27" s="19">
        <v>0.1</v>
      </c>
      <c r="G27" s="20">
        <f t="shared" si="1"/>
        <v>0.32</v>
      </c>
    </row>
    <row r="28" spans="1:7" ht="23.25" customHeight="1">
      <c r="A28" s="17"/>
      <c r="B28" s="17" t="s">
        <v>28</v>
      </c>
      <c r="C28" s="3" t="s">
        <v>81</v>
      </c>
      <c r="D28" s="3" t="s">
        <v>82</v>
      </c>
      <c r="E28" s="3">
        <v>2.651</v>
      </c>
      <c r="F28" s="19">
        <v>0.1</v>
      </c>
      <c r="G28" s="20">
        <f t="shared" si="1"/>
        <v>0.27</v>
      </c>
    </row>
    <row r="29" spans="1:7" ht="23.25" customHeight="1">
      <c r="A29" s="17"/>
      <c r="B29" s="17" t="s">
        <v>28</v>
      </c>
      <c r="C29" s="3" t="s">
        <v>83</v>
      </c>
      <c r="D29" s="3" t="s">
        <v>84</v>
      </c>
      <c r="E29" s="3">
        <v>1.63</v>
      </c>
      <c r="F29" s="19">
        <v>0.1</v>
      </c>
      <c r="G29" s="20">
        <f t="shared" si="1"/>
        <v>0.16</v>
      </c>
    </row>
    <row r="30" spans="1:7" ht="23.25" customHeight="1">
      <c r="A30" s="17"/>
      <c r="B30" s="17" t="s">
        <v>28</v>
      </c>
      <c r="C30" s="3" t="s">
        <v>85</v>
      </c>
      <c r="D30" s="3" t="s">
        <v>86</v>
      </c>
      <c r="E30" s="19">
        <v>0.765</v>
      </c>
      <c r="F30" s="19">
        <v>0.1</v>
      </c>
      <c r="G30" s="20">
        <f t="shared" si="1"/>
        <v>0.08</v>
      </c>
    </row>
    <row r="31" spans="1:7" ht="23.25" customHeight="1">
      <c r="A31" s="17"/>
      <c r="B31" s="17" t="s">
        <v>28</v>
      </c>
      <c r="C31" s="3" t="s">
        <v>87</v>
      </c>
      <c r="D31" s="3" t="s">
        <v>88</v>
      </c>
      <c r="E31" s="19">
        <v>3.18</v>
      </c>
      <c r="F31" s="19">
        <v>0.1</v>
      </c>
      <c r="G31" s="20">
        <f t="shared" si="1"/>
        <v>0.32</v>
      </c>
    </row>
    <row r="32" spans="1:7" ht="23.25" customHeight="1">
      <c r="A32" s="17"/>
      <c r="B32" s="17" t="s">
        <v>28</v>
      </c>
      <c r="C32" s="3" t="s">
        <v>89</v>
      </c>
      <c r="D32" s="3" t="s">
        <v>90</v>
      </c>
      <c r="E32" s="19">
        <v>1.1</v>
      </c>
      <c r="F32" s="19">
        <v>0.1</v>
      </c>
      <c r="G32" s="20">
        <f t="shared" si="1"/>
        <v>0.11</v>
      </c>
    </row>
    <row r="33" spans="1:7" ht="23.25" customHeight="1">
      <c r="A33" s="17"/>
      <c r="B33" s="17" t="s">
        <v>28</v>
      </c>
      <c r="C33" s="3" t="s">
        <v>91</v>
      </c>
      <c r="D33" s="3" t="s">
        <v>92</v>
      </c>
      <c r="E33" s="19">
        <v>0.4</v>
      </c>
      <c r="F33" s="19">
        <v>0.1</v>
      </c>
      <c r="G33" s="20">
        <f t="shared" si="1"/>
        <v>0.04</v>
      </c>
    </row>
    <row r="34" spans="1:7" ht="23.25" customHeight="1">
      <c r="A34" s="17"/>
      <c r="B34" s="17" t="s">
        <v>28</v>
      </c>
      <c r="C34" s="3" t="s">
        <v>93</v>
      </c>
      <c r="D34" s="3" t="s">
        <v>94</v>
      </c>
      <c r="E34" s="19">
        <v>0.32</v>
      </c>
      <c r="F34" s="19">
        <v>0.1</v>
      </c>
      <c r="G34" s="20">
        <f t="shared" si="1"/>
        <v>0.03</v>
      </c>
    </row>
    <row r="35" spans="1:7" ht="23.25" customHeight="1">
      <c r="A35" s="37" t="s">
        <v>35</v>
      </c>
      <c r="B35" s="3" t="s">
        <v>28</v>
      </c>
      <c r="C35" s="3" t="s">
        <v>95</v>
      </c>
      <c r="D35" s="3" t="s">
        <v>96</v>
      </c>
      <c r="E35" s="19">
        <v>0.372</v>
      </c>
      <c r="F35" s="19">
        <v>0.1</v>
      </c>
      <c r="G35" s="33">
        <f t="shared" si="1"/>
        <v>0.04</v>
      </c>
    </row>
    <row r="36" spans="1:7" ht="23.25" customHeight="1">
      <c r="A36" s="38"/>
      <c r="B36" s="3" t="s">
        <v>28</v>
      </c>
      <c r="C36" s="3" t="s">
        <v>97</v>
      </c>
      <c r="D36" s="3" t="s">
        <v>98</v>
      </c>
      <c r="E36" s="19">
        <v>0.56</v>
      </c>
      <c r="F36" s="19">
        <v>0.1</v>
      </c>
      <c r="G36" s="33">
        <f t="shared" si="1"/>
        <v>0.06</v>
      </c>
    </row>
    <row r="37" spans="1:7" ht="23.25" customHeight="1">
      <c r="A37" s="38"/>
      <c r="B37" s="3" t="s">
        <v>28</v>
      </c>
      <c r="C37" s="3" t="s">
        <v>99</v>
      </c>
      <c r="D37" s="3" t="s">
        <v>100</v>
      </c>
      <c r="E37" s="19">
        <v>0.331</v>
      </c>
      <c r="F37" s="19">
        <v>0.1</v>
      </c>
      <c r="G37" s="33">
        <f t="shared" si="1"/>
        <v>0.03</v>
      </c>
    </row>
    <row r="38" spans="1:7" ht="23.25" customHeight="1">
      <c r="A38" s="38"/>
      <c r="B38" s="3" t="s">
        <v>28</v>
      </c>
      <c r="C38" s="3" t="s">
        <v>101</v>
      </c>
      <c r="D38" s="3" t="s">
        <v>102</v>
      </c>
      <c r="E38" s="19">
        <v>0.446</v>
      </c>
      <c r="F38" s="19">
        <v>0.1</v>
      </c>
      <c r="G38" s="33">
        <f t="shared" si="1"/>
        <v>0.04</v>
      </c>
    </row>
    <row r="39" spans="1:7" ht="23.25" customHeight="1">
      <c r="A39" s="38"/>
      <c r="B39" s="3" t="s">
        <v>28</v>
      </c>
      <c r="C39" s="3" t="s">
        <v>103</v>
      </c>
      <c r="D39" s="3" t="s">
        <v>104</v>
      </c>
      <c r="E39" s="19">
        <v>0.509</v>
      </c>
      <c r="F39" s="19">
        <v>0.1</v>
      </c>
      <c r="G39" s="33">
        <f t="shared" si="1"/>
        <v>0.05</v>
      </c>
    </row>
    <row r="40" spans="1:7" ht="23.25" customHeight="1">
      <c r="A40" s="38"/>
      <c r="B40" s="3" t="s">
        <v>28</v>
      </c>
      <c r="C40" s="3" t="s">
        <v>105</v>
      </c>
      <c r="D40" s="3" t="s">
        <v>106</v>
      </c>
      <c r="E40" s="19">
        <v>0.323</v>
      </c>
      <c r="F40" s="19">
        <v>0.1</v>
      </c>
      <c r="G40" s="33">
        <f t="shared" si="1"/>
        <v>0.03</v>
      </c>
    </row>
    <row r="41" spans="1:7" ht="23.25" customHeight="1">
      <c r="A41" s="38"/>
      <c r="B41" s="3" t="s">
        <v>28</v>
      </c>
      <c r="C41" s="3" t="s">
        <v>107</v>
      </c>
      <c r="D41" s="3" t="s">
        <v>108</v>
      </c>
      <c r="E41" s="19">
        <v>1.942</v>
      </c>
      <c r="F41" s="19">
        <v>0.1</v>
      </c>
      <c r="G41" s="33">
        <f t="shared" si="1"/>
        <v>0.19</v>
      </c>
    </row>
    <row r="42" spans="1:7" ht="23.25" customHeight="1">
      <c r="A42" s="38"/>
      <c r="B42" s="3" t="s">
        <v>28</v>
      </c>
      <c r="C42" s="3" t="s">
        <v>109</v>
      </c>
      <c r="D42" s="3" t="s">
        <v>110</v>
      </c>
      <c r="E42" s="19">
        <v>0.3</v>
      </c>
      <c r="F42" s="19">
        <v>0.1</v>
      </c>
      <c r="G42" s="33">
        <f t="shared" si="1"/>
        <v>0.03</v>
      </c>
    </row>
    <row r="43" spans="1:7" ht="23.25" customHeight="1">
      <c r="A43" s="38"/>
      <c r="B43" s="3" t="s">
        <v>28</v>
      </c>
      <c r="C43" s="3" t="s">
        <v>111</v>
      </c>
      <c r="D43" s="3" t="s">
        <v>112</v>
      </c>
      <c r="E43" s="19">
        <v>0.79</v>
      </c>
      <c r="F43" s="19">
        <v>0.1</v>
      </c>
      <c r="G43" s="33">
        <f t="shared" si="1"/>
        <v>0.08</v>
      </c>
    </row>
    <row r="44" spans="1:7" ht="23.25" customHeight="1">
      <c r="A44" s="38"/>
      <c r="B44" s="3" t="s">
        <v>28</v>
      </c>
      <c r="C44" s="3" t="s">
        <v>113</v>
      </c>
      <c r="D44" s="3" t="s">
        <v>114</v>
      </c>
      <c r="E44" s="19">
        <v>0.35</v>
      </c>
      <c r="F44" s="19">
        <v>0.1</v>
      </c>
      <c r="G44" s="33">
        <f t="shared" si="1"/>
        <v>0.04</v>
      </c>
    </row>
    <row r="45" spans="1:7" ht="23.25" customHeight="1">
      <c r="A45" s="38"/>
      <c r="B45" s="3" t="s">
        <v>28</v>
      </c>
      <c r="C45" s="3" t="s">
        <v>115</v>
      </c>
      <c r="D45" s="3" t="s">
        <v>116</v>
      </c>
      <c r="E45" s="19">
        <v>0.523</v>
      </c>
      <c r="F45" s="19">
        <v>0.1</v>
      </c>
      <c r="G45" s="33">
        <f t="shared" si="1"/>
        <v>0.05</v>
      </c>
    </row>
    <row r="46" spans="1:7" ht="23.25" customHeight="1">
      <c r="A46" s="38"/>
      <c r="B46" s="3" t="s">
        <v>28</v>
      </c>
      <c r="C46" s="3" t="s">
        <v>117</v>
      </c>
      <c r="D46" s="3" t="s">
        <v>118</v>
      </c>
      <c r="E46" s="19">
        <v>0.205</v>
      </c>
      <c r="F46" s="19">
        <v>0.1</v>
      </c>
      <c r="G46" s="33">
        <f t="shared" si="1"/>
        <v>0.02</v>
      </c>
    </row>
    <row r="47" spans="1:7" ht="23.25" customHeight="1">
      <c r="A47" s="38"/>
      <c r="B47" s="3" t="s">
        <v>28</v>
      </c>
      <c r="C47" s="3" t="s">
        <v>119</v>
      </c>
      <c r="D47" s="3" t="s">
        <v>120</v>
      </c>
      <c r="E47" s="19">
        <v>0.557</v>
      </c>
      <c r="F47" s="19">
        <v>0.1</v>
      </c>
      <c r="G47" s="33">
        <f t="shared" si="1"/>
        <v>0.06</v>
      </c>
    </row>
    <row r="48" spans="1:7" ht="23.25" customHeight="1">
      <c r="A48" s="38"/>
      <c r="B48" s="3" t="s">
        <v>28</v>
      </c>
      <c r="C48" s="3" t="s">
        <v>121</v>
      </c>
      <c r="D48" s="3" t="s">
        <v>122</v>
      </c>
      <c r="E48" s="19">
        <v>0.35</v>
      </c>
      <c r="F48" s="19">
        <v>0.1</v>
      </c>
      <c r="G48" s="33">
        <f t="shared" si="1"/>
        <v>0.04</v>
      </c>
    </row>
    <row r="49" spans="1:7" ht="23.25" customHeight="1">
      <c r="A49" s="38"/>
      <c r="B49" s="3" t="s">
        <v>28</v>
      </c>
      <c r="C49" s="3" t="s">
        <v>123</v>
      </c>
      <c r="D49" s="3" t="s">
        <v>124</v>
      </c>
      <c r="E49" s="19">
        <v>0.327</v>
      </c>
      <c r="F49" s="19">
        <v>0.1</v>
      </c>
      <c r="G49" s="33">
        <f t="shared" si="1"/>
        <v>0.03</v>
      </c>
    </row>
    <row r="50" spans="1:7" ht="23.25" customHeight="1">
      <c r="A50" s="38"/>
      <c r="B50" s="3" t="s">
        <v>28</v>
      </c>
      <c r="C50" s="3" t="s">
        <v>125</v>
      </c>
      <c r="D50" s="3" t="s">
        <v>126</v>
      </c>
      <c r="E50" s="19">
        <v>0.534</v>
      </c>
      <c r="F50" s="19">
        <v>0.1</v>
      </c>
      <c r="G50" s="33">
        <f t="shared" si="1"/>
        <v>0.05</v>
      </c>
    </row>
    <row r="51" spans="1:7" ht="23.25" customHeight="1">
      <c r="A51" s="38"/>
      <c r="B51" s="3" t="s">
        <v>28</v>
      </c>
      <c r="C51" s="3" t="s">
        <v>127</v>
      </c>
      <c r="D51" s="3" t="s">
        <v>128</v>
      </c>
      <c r="E51" s="19">
        <v>0.773</v>
      </c>
      <c r="F51" s="19">
        <v>0.1</v>
      </c>
      <c r="G51" s="33">
        <f t="shared" si="1"/>
        <v>0.08</v>
      </c>
    </row>
    <row r="52" spans="1:7" ht="23.25" customHeight="1">
      <c r="A52" s="38"/>
      <c r="B52" s="3" t="s">
        <v>28</v>
      </c>
      <c r="C52" s="3" t="s">
        <v>129</v>
      </c>
      <c r="D52" s="3" t="s">
        <v>130</v>
      </c>
      <c r="E52" s="19">
        <v>0.731</v>
      </c>
      <c r="F52" s="19">
        <v>0.1</v>
      </c>
      <c r="G52" s="33">
        <f t="shared" si="1"/>
        <v>0.07</v>
      </c>
    </row>
    <row r="53" spans="1:7" ht="23.25" customHeight="1">
      <c r="A53" s="38"/>
      <c r="B53" s="3" t="s">
        <v>28</v>
      </c>
      <c r="C53" s="3" t="s">
        <v>131</v>
      </c>
      <c r="D53" s="3" t="s">
        <v>132</v>
      </c>
      <c r="E53" s="19">
        <v>0.816</v>
      </c>
      <c r="F53" s="19">
        <v>0.1</v>
      </c>
      <c r="G53" s="33">
        <f t="shared" si="1"/>
        <v>0.08</v>
      </c>
    </row>
    <row r="54" spans="1:7" ht="23.25" customHeight="1">
      <c r="A54" s="38"/>
      <c r="B54" s="3" t="s">
        <v>28</v>
      </c>
      <c r="C54" s="3" t="s">
        <v>133</v>
      </c>
      <c r="D54" s="3" t="s">
        <v>134</v>
      </c>
      <c r="E54" s="19">
        <v>0.5</v>
      </c>
      <c r="F54" s="19">
        <v>0.1</v>
      </c>
      <c r="G54" s="33">
        <f t="shared" si="1"/>
        <v>0.05</v>
      </c>
    </row>
    <row r="55" spans="1:7" ht="23.25" customHeight="1">
      <c r="A55" s="38"/>
      <c r="B55" s="3" t="s">
        <v>28</v>
      </c>
      <c r="C55" s="3" t="s">
        <v>135</v>
      </c>
      <c r="D55" s="3" t="s">
        <v>136</v>
      </c>
      <c r="E55" s="19">
        <v>0.392</v>
      </c>
      <c r="F55" s="19">
        <v>0.1</v>
      </c>
      <c r="G55" s="33">
        <f t="shared" si="1"/>
        <v>0.04</v>
      </c>
    </row>
    <row r="56" spans="1:7" ht="23.25" customHeight="1">
      <c r="A56" s="38"/>
      <c r="B56" s="3" t="s">
        <v>28</v>
      </c>
      <c r="C56" s="3" t="s">
        <v>137</v>
      </c>
      <c r="D56" s="3" t="s">
        <v>138</v>
      </c>
      <c r="E56" s="19">
        <v>0.43</v>
      </c>
      <c r="F56" s="19">
        <v>0.1</v>
      </c>
      <c r="G56" s="33">
        <f t="shared" si="1"/>
        <v>0.04</v>
      </c>
    </row>
    <row r="57" spans="1:7" ht="23.25" customHeight="1">
      <c r="A57" s="38"/>
      <c r="B57" s="3" t="s">
        <v>28</v>
      </c>
      <c r="C57" s="3" t="s">
        <v>139</v>
      </c>
      <c r="D57" s="3" t="s">
        <v>140</v>
      </c>
      <c r="E57" s="19">
        <v>0.924</v>
      </c>
      <c r="F57" s="19">
        <v>0.1</v>
      </c>
      <c r="G57" s="33">
        <f t="shared" si="1"/>
        <v>0.09</v>
      </c>
    </row>
    <row r="58" spans="1:7" ht="23.25" customHeight="1">
      <c r="A58" s="38"/>
      <c r="B58" s="3" t="s">
        <v>28</v>
      </c>
      <c r="C58" s="3" t="s">
        <v>141</v>
      </c>
      <c r="D58" s="3" t="s">
        <v>142</v>
      </c>
      <c r="E58" s="19">
        <v>0.33</v>
      </c>
      <c r="F58" s="19">
        <v>0.1</v>
      </c>
      <c r="G58" s="33">
        <f t="shared" si="1"/>
        <v>0.03</v>
      </c>
    </row>
    <row r="59" spans="1:7" ht="23.25" customHeight="1">
      <c r="A59" s="38"/>
      <c r="B59" s="3" t="s">
        <v>28</v>
      </c>
      <c r="C59" s="3" t="s">
        <v>143</v>
      </c>
      <c r="D59" s="3" t="s">
        <v>144</v>
      </c>
      <c r="E59" s="19">
        <v>0.497</v>
      </c>
      <c r="F59" s="19">
        <v>0.1</v>
      </c>
      <c r="G59" s="33">
        <f t="shared" si="1"/>
        <v>0.05</v>
      </c>
    </row>
    <row r="60" spans="1:7" ht="23.25" customHeight="1">
      <c r="A60" s="38"/>
      <c r="B60" s="3" t="s">
        <v>28</v>
      </c>
      <c r="C60" s="3" t="s">
        <v>145</v>
      </c>
      <c r="D60" s="3" t="s">
        <v>146</v>
      </c>
      <c r="E60" s="19">
        <v>0.319</v>
      </c>
      <c r="F60" s="19">
        <v>0.1</v>
      </c>
      <c r="G60" s="33">
        <f t="shared" si="1"/>
        <v>0.03</v>
      </c>
    </row>
    <row r="61" spans="1:7" ht="23.25" customHeight="1">
      <c r="A61" s="38"/>
      <c r="B61" s="3" t="s">
        <v>28</v>
      </c>
      <c r="C61" s="3" t="s">
        <v>147</v>
      </c>
      <c r="D61" s="3" t="s">
        <v>148</v>
      </c>
      <c r="E61" s="19">
        <v>0.38</v>
      </c>
      <c r="F61" s="19">
        <v>0.1</v>
      </c>
      <c r="G61" s="33">
        <f t="shared" si="1"/>
        <v>0.04</v>
      </c>
    </row>
    <row r="62" spans="1:7" ht="23.25" customHeight="1">
      <c r="A62" s="38"/>
      <c r="B62" s="3" t="s">
        <v>28</v>
      </c>
      <c r="C62" s="3" t="s">
        <v>149</v>
      </c>
      <c r="D62" s="3" t="s">
        <v>150</v>
      </c>
      <c r="E62" s="19">
        <v>1.5</v>
      </c>
      <c r="F62" s="19">
        <v>0.1</v>
      </c>
      <c r="G62" s="33">
        <v>0.15</v>
      </c>
    </row>
    <row r="63" spans="1:7" ht="23.25" customHeight="1">
      <c r="A63" s="38"/>
      <c r="B63" s="3" t="s">
        <v>151</v>
      </c>
      <c r="C63" s="3" t="s">
        <v>152</v>
      </c>
      <c r="D63" s="3" t="s">
        <v>153</v>
      </c>
      <c r="E63" s="19">
        <v>2.664</v>
      </c>
      <c r="F63" s="19">
        <v>0.1</v>
      </c>
      <c r="G63" s="33">
        <f aca="true" t="shared" si="2" ref="G63:G68">E63*F63</f>
        <v>0.27</v>
      </c>
    </row>
    <row r="64" spans="1:7" ht="23.25" customHeight="1">
      <c r="A64" s="38"/>
      <c r="B64" s="3" t="s">
        <v>28</v>
      </c>
      <c r="C64" s="3" t="s">
        <v>154</v>
      </c>
      <c r="D64" s="3" t="s">
        <v>155</v>
      </c>
      <c r="E64" s="19">
        <v>0.541</v>
      </c>
      <c r="F64" s="19">
        <v>0.1</v>
      </c>
      <c r="G64" s="33">
        <f t="shared" si="2"/>
        <v>0.05</v>
      </c>
    </row>
    <row r="65" spans="1:7" ht="23.25" customHeight="1">
      <c r="A65" s="38"/>
      <c r="B65" s="3" t="s">
        <v>28</v>
      </c>
      <c r="C65" s="3" t="s">
        <v>40</v>
      </c>
      <c r="D65" s="3" t="s">
        <v>156</v>
      </c>
      <c r="E65" s="19">
        <v>0.575</v>
      </c>
      <c r="F65" s="19">
        <v>0.1</v>
      </c>
      <c r="G65" s="33">
        <f t="shared" si="2"/>
        <v>0.06</v>
      </c>
    </row>
    <row r="66" spans="1:7" ht="23.25" customHeight="1">
      <c r="A66" s="38"/>
      <c r="B66" s="3" t="s">
        <v>28</v>
      </c>
      <c r="C66" s="3" t="s">
        <v>157</v>
      </c>
      <c r="D66" s="3" t="s">
        <v>158</v>
      </c>
      <c r="E66" s="19">
        <v>0.35</v>
      </c>
      <c r="F66" s="19">
        <v>0.1</v>
      </c>
      <c r="G66" s="33">
        <f t="shared" si="2"/>
        <v>0.04</v>
      </c>
    </row>
    <row r="67" spans="1:7" ht="23.25" customHeight="1">
      <c r="A67" s="38"/>
      <c r="B67" s="3" t="s">
        <v>28</v>
      </c>
      <c r="C67" s="3" t="s">
        <v>159</v>
      </c>
      <c r="D67" s="3" t="s">
        <v>160</v>
      </c>
      <c r="E67" s="19">
        <v>2.33</v>
      </c>
      <c r="F67" s="19">
        <v>0.1</v>
      </c>
      <c r="G67" s="33">
        <f t="shared" si="2"/>
        <v>0.23</v>
      </c>
    </row>
    <row r="68" spans="1:7" ht="23.25" customHeight="1">
      <c r="A68" s="38"/>
      <c r="B68" s="3" t="s">
        <v>28</v>
      </c>
      <c r="C68" s="3" t="s">
        <v>161</v>
      </c>
      <c r="D68" s="3" t="s">
        <v>162</v>
      </c>
      <c r="E68" s="19">
        <v>3.94</v>
      </c>
      <c r="F68" s="19">
        <v>0.1</v>
      </c>
      <c r="G68" s="33">
        <f t="shared" si="2"/>
        <v>0.39</v>
      </c>
    </row>
    <row r="69" spans="1:7" ht="23.25" customHeight="1">
      <c r="A69" s="39"/>
      <c r="B69" s="40"/>
      <c r="C69" s="7" t="s">
        <v>20</v>
      </c>
      <c r="D69" s="7"/>
      <c r="E69" s="7">
        <f>SUM(E20:E68)</f>
        <v>51.227</v>
      </c>
      <c r="F69" s="7">
        <v>0.1</v>
      </c>
      <c r="G69" s="22">
        <f>SUM(G20:G68)</f>
        <v>5.13</v>
      </c>
    </row>
    <row r="70" spans="1:7" ht="36" customHeight="1">
      <c r="A70" s="36"/>
      <c r="B70" s="29" t="s">
        <v>163</v>
      </c>
      <c r="C70" s="29"/>
      <c r="D70" s="29"/>
      <c r="E70" s="29">
        <v>125.366</v>
      </c>
      <c r="F70" s="29"/>
      <c r="G70" s="41">
        <v>31.02</v>
      </c>
    </row>
    <row r="71" spans="1:7" ht="33.75" customHeight="1">
      <c r="A71" s="30" t="s">
        <v>21</v>
      </c>
      <c r="B71" s="31"/>
      <c r="C71" s="31"/>
      <c r="D71" s="31"/>
      <c r="E71" s="31"/>
      <c r="F71" s="31"/>
      <c r="G71" s="31">
        <f>G70*0.8</f>
        <v>24.816</v>
      </c>
    </row>
  </sheetData>
  <sheetProtection/>
  <mergeCells count="4">
    <mergeCell ref="A1:G1"/>
    <mergeCell ref="A71:F71"/>
    <mergeCell ref="A3:A34"/>
    <mergeCell ref="A35:A69"/>
  </mergeCells>
  <printOptions horizontalCentered="1" verticalCentered="1"/>
  <pageMargins left="0" right="0" top="0" bottom="0" header="0.51" footer="0.51"/>
  <pageSetup horizontalDpi="600" verticalDpi="600" orientation="portrait" paperSize="9" scale="85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7">
      <selection activeCell="J44" sqref="J44"/>
    </sheetView>
  </sheetViews>
  <sheetFormatPr defaultColWidth="9.00390625" defaultRowHeight="14.25"/>
  <cols>
    <col min="1" max="1" width="8.75390625" style="16" customWidth="1"/>
    <col min="2" max="2" width="10.375" style="16" customWidth="1"/>
    <col min="3" max="3" width="19.00390625" style="16" customWidth="1"/>
    <col min="4" max="4" width="15.50390625" style="16" customWidth="1"/>
    <col min="5" max="5" width="12.75390625" style="16" customWidth="1"/>
    <col min="6" max="6" width="16.75390625" style="16" customWidth="1"/>
    <col min="7" max="7" width="11.00390625" style="16" customWidth="1"/>
    <col min="8" max="16384" width="9.00390625" style="16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7" ht="28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34</v>
      </c>
      <c r="F2" s="3" t="s">
        <v>164</v>
      </c>
      <c r="G2" s="17" t="s">
        <v>23</v>
      </c>
    </row>
    <row r="3" spans="1:7" ht="19.5" customHeight="1">
      <c r="A3" s="18" t="s">
        <v>165</v>
      </c>
      <c r="B3" s="17" t="s">
        <v>25</v>
      </c>
      <c r="C3" s="3" t="s">
        <v>166</v>
      </c>
      <c r="D3" s="3" t="s">
        <v>167</v>
      </c>
      <c r="E3" s="19">
        <v>3.33</v>
      </c>
      <c r="F3" s="19">
        <v>0.35</v>
      </c>
      <c r="G3" s="20">
        <f>E3*F3</f>
        <v>1.17</v>
      </c>
    </row>
    <row r="4" spans="1:7" ht="19.5" customHeight="1">
      <c r="A4" s="21"/>
      <c r="B4" s="17" t="s">
        <v>25</v>
      </c>
      <c r="C4" s="3" t="s">
        <v>168</v>
      </c>
      <c r="D4" s="3" t="s">
        <v>169</v>
      </c>
      <c r="E4" s="3">
        <v>7.886</v>
      </c>
      <c r="F4" s="19">
        <v>0.35</v>
      </c>
      <c r="G4" s="22">
        <f aca="true" t="shared" si="0" ref="G4:G13">E4*F4</f>
        <v>2.76</v>
      </c>
    </row>
    <row r="5" spans="1:7" ht="19.5" customHeight="1">
      <c r="A5" s="21"/>
      <c r="B5" s="17" t="s">
        <v>25</v>
      </c>
      <c r="C5" s="3" t="s">
        <v>170</v>
      </c>
      <c r="D5" s="3" t="s">
        <v>171</v>
      </c>
      <c r="E5" s="3">
        <v>3.54</v>
      </c>
      <c r="F5" s="19">
        <v>0.35</v>
      </c>
      <c r="G5" s="20">
        <f t="shared" si="0"/>
        <v>1.24</v>
      </c>
    </row>
    <row r="6" spans="1:7" ht="19.5" customHeight="1">
      <c r="A6" s="21"/>
      <c r="B6" s="17" t="s">
        <v>25</v>
      </c>
      <c r="C6" s="3" t="s">
        <v>172</v>
      </c>
      <c r="D6" s="3" t="s">
        <v>173</v>
      </c>
      <c r="E6" s="3">
        <v>7.018</v>
      </c>
      <c r="F6" s="19">
        <v>0.35</v>
      </c>
      <c r="G6" s="20">
        <f t="shared" si="0"/>
        <v>2.46</v>
      </c>
    </row>
    <row r="7" spans="1:7" ht="19.5" customHeight="1">
      <c r="A7" s="21"/>
      <c r="B7" s="17" t="s">
        <v>25</v>
      </c>
      <c r="C7" s="3" t="s">
        <v>174</v>
      </c>
      <c r="D7" s="3" t="s">
        <v>175</v>
      </c>
      <c r="E7" s="3">
        <v>2.73</v>
      </c>
      <c r="F7" s="19">
        <v>0.35</v>
      </c>
      <c r="G7" s="20">
        <f t="shared" si="0"/>
        <v>0.96</v>
      </c>
    </row>
    <row r="8" spans="1:7" ht="19.5" customHeight="1">
      <c r="A8" s="21"/>
      <c r="B8" s="17" t="s">
        <v>25</v>
      </c>
      <c r="C8" s="3" t="s">
        <v>176</v>
      </c>
      <c r="D8" s="3" t="s">
        <v>177</v>
      </c>
      <c r="E8" s="3">
        <v>9.448</v>
      </c>
      <c r="F8" s="19">
        <v>0.35</v>
      </c>
      <c r="G8" s="20">
        <f t="shared" si="0"/>
        <v>3.31</v>
      </c>
    </row>
    <row r="9" spans="1:7" ht="19.5" customHeight="1">
      <c r="A9" s="21"/>
      <c r="B9" s="17" t="s">
        <v>25</v>
      </c>
      <c r="C9" s="3" t="s">
        <v>178</v>
      </c>
      <c r="D9" s="3" t="s">
        <v>179</v>
      </c>
      <c r="E9" s="3">
        <v>6.338</v>
      </c>
      <c r="F9" s="19">
        <v>0.35</v>
      </c>
      <c r="G9" s="20">
        <f t="shared" si="0"/>
        <v>2.22</v>
      </c>
    </row>
    <row r="10" spans="1:7" ht="19.5" customHeight="1">
      <c r="A10" s="21"/>
      <c r="B10" s="17" t="s">
        <v>25</v>
      </c>
      <c r="C10" s="3" t="s">
        <v>180</v>
      </c>
      <c r="D10" s="3" t="s">
        <v>181</v>
      </c>
      <c r="E10" s="3">
        <v>8.353</v>
      </c>
      <c r="F10" s="19">
        <v>0.35</v>
      </c>
      <c r="G10" s="20">
        <f t="shared" si="0"/>
        <v>2.92</v>
      </c>
    </row>
    <row r="11" spans="1:7" ht="19.5" customHeight="1">
      <c r="A11" s="21"/>
      <c r="B11" s="17" t="s">
        <v>25</v>
      </c>
      <c r="C11" s="3" t="s">
        <v>182</v>
      </c>
      <c r="D11" s="3" t="s">
        <v>183</v>
      </c>
      <c r="E11" s="3">
        <v>4.225</v>
      </c>
      <c r="F11" s="19">
        <v>0.35</v>
      </c>
      <c r="G11" s="20">
        <f t="shared" si="0"/>
        <v>1.48</v>
      </c>
    </row>
    <row r="12" spans="1:7" ht="19.5" customHeight="1">
      <c r="A12" s="21"/>
      <c r="B12" s="17" t="s">
        <v>25</v>
      </c>
      <c r="C12" s="3" t="s">
        <v>184</v>
      </c>
      <c r="D12" s="3" t="s">
        <v>185</v>
      </c>
      <c r="E12" s="3">
        <v>3.231</v>
      </c>
      <c r="F12" s="19">
        <v>0.35</v>
      </c>
      <c r="G12" s="20">
        <f t="shared" si="0"/>
        <v>1.13</v>
      </c>
    </row>
    <row r="13" spans="1:7" ht="19.5" customHeight="1">
      <c r="A13" s="24"/>
      <c r="B13" s="17" t="s">
        <v>25</v>
      </c>
      <c r="C13" s="3" t="s">
        <v>186</v>
      </c>
      <c r="D13" s="3" t="s">
        <v>187</v>
      </c>
      <c r="E13" s="3">
        <v>3.648</v>
      </c>
      <c r="F13" s="19">
        <v>0.35</v>
      </c>
      <c r="G13" s="20">
        <f t="shared" si="0"/>
        <v>1.28</v>
      </c>
    </row>
    <row r="14" spans="1:7" ht="19.5" customHeight="1">
      <c r="A14" s="17"/>
      <c r="B14" s="11" t="s">
        <v>20</v>
      </c>
      <c r="C14" s="11"/>
      <c r="D14" s="11"/>
      <c r="E14" s="11">
        <v>59.747</v>
      </c>
      <c r="F14" s="19">
        <v>0.35</v>
      </c>
      <c r="G14" s="12">
        <f>SUM(G3:G13)</f>
        <v>20.93</v>
      </c>
    </row>
    <row r="15" spans="1:7" ht="19.5" customHeight="1">
      <c r="A15" s="17" t="s">
        <v>165</v>
      </c>
      <c r="B15" s="17" t="s">
        <v>28</v>
      </c>
      <c r="C15" s="3" t="s">
        <v>188</v>
      </c>
      <c r="D15" s="3" t="s">
        <v>189</v>
      </c>
      <c r="E15" s="19">
        <v>0.258</v>
      </c>
      <c r="F15" s="19">
        <v>0.1</v>
      </c>
      <c r="G15" s="20">
        <f>E15*F15</f>
        <v>0.03</v>
      </c>
    </row>
    <row r="16" spans="1:7" ht="19.5" customHeight="1">
      <c r="A16" s="17"/>
      <c r="B16" s="17" t="s">
        <v>28</v>
      </c>
      <c r="C16" s="3" t="s">
        <v>190</v>
      </c>
      <c r="D16" s="3" t="s">
        <v>191</v>
      </c>
      <c r="E16" s="19">
        <v>1.65</v>
      </c>
      <c r="F16" s="19">
        <v>0.1</v>
      </c>
      <c r="G16" s="20">
        <f>E16*F16</f>
        <v>0.17</v>
      </c>
    </row>
    <row r="17" spans="1:7" ht="19.5" customHeight="1">
      <c r="A17" s="17"/>
      <c r="B17" s="17" t="s">
        <v>28</v>
      </c>
      <c r="C17" s="3" t="s">
        <v>192</v>
      </c>
      <c r="D17" s="3" t="s">
        <v>193</v>
      </c>
      <c r="E17" s="19">
        <v>2.067</v>
      </c>
      <c r="F17" s="19">
        <v>0.1</v>
      </c>
      <c r="G17" s="20">
        <f>E17*F17</f>
        <v>0.21</v>
      </c>
    </row>
    <row r="18" spans="1:7" ht="19.5" customHeight="1">
      <c r="A18" s="17"/>
      <c r="B18" s="17" t="s">
        <v>28</v>
      </c>
      <c r="C18" s="3" t="s">
        <v>194</v>
      </c>
      <c r="D18" s="3" t="s">
        <v>195</v>
      </c>
      <c r="E18" s="19">
        <v>1.977</v>
      </c>
      <c r="F18" s="19">
        <v>0.1</v>
      </c>
      <c r="G18" s="20">
        <f>E18*F18</f>
        <v>0.2</v>
      </c>
    </row>
    <row r="19" spans="1:7" ht="19.5" customHeight="1">
      <c r="A19" s="17"/>
      <c r="B19" s="17" t="s">
        <v>28</v>
      </c>
      <c r="C19" s="3" t="s">
        <v>196</v>
      </c>
      <c r="D19" s="3" t="s">
        <v>197</v>
      </c>
      <c r="E19" s="19">
        <v>1.904</v>
      </c>
      <c r="F19" s="19">
        <v>0.1</v>
      </c>
      <c r="G19" s="20">
        <v>0.19</v>
      </c>
    </row>
    <row r="20" spans="1:7" ht="19.5" customHeight="1">
      <c r="A20" s="17"/>
      <c r="B20" s="17" t="s">
        <v>28</v>
      </c>
      <c r="C20" s="3" t="s">
        <v>198</v>
      </c>
      <c r="D20" s="3" t="s">
        <v>199</v>
      </c>
      <c r="E20" s="19">
        <v>2.5</v>
      </c>
      <c r="F20" s="19">
        <v>0.1</v>
      </c>
      <c r="G20" s="20">
        <f aca="true" t="shared" si="1" ref="G20:G35">E20*F20</f>
        <v>0.25</v>
      </c>
    </row>
    <row r="21" spans="1:7" ht="19.5" customHeight="1">
      <c r="A21" s="17"/>
      <c r="B21" s="17" t="s">
        <v>28</v>
      </c>
      <c r="C21" s="3" t="s">
        <v>200</v>
      </c>
      <c r="D21" s="3" t="s">
        <v>201</v>
      </c>
      <c r="E21" s="19">
        <v>2.665</v>
      </c>
      <c r="F21" s="19">
        <v>0.1</v>
      </c>
      <c r="G21" s="20">
        <f t="shared" si="1"/>
        <v>0.27</v>
      </c>
    </row>
    <row r="22" spans="1:7" ht="19.5" customHeight="1">
      <c r="A22" s="17"/>
      <c r="B22" s="17" t="s">
        <v>28</v>
      </c>
      <c r="C22" s="3" t="s">
        <v>202</v>
      </c>
      <c r="D22" s="3" t="s">
        <v>203</v>
      </c>
      <c r="E22" s="19">
        <v>3.943</v>
      </c>
      <c r="F22" s="19">
        <v>0.1</v>
      </c>
      <c r="G22" s="20">
        <f t="shared" si="1"/>
        <v>0.39</v>
      </c>
    </row>
    <row r="23" spans="1:7" ht="19.5" customHeight="1">
      <c r="A23" s="17"/>
      <c r="B23" s="17" t="s">
        <v>28</v>
      </c>
      <c r="C23" s="3" t="s">
        <v>204</v>
      </c>
      <c r="D23" s="3" t="s">
        <v>205</v>
      </c>
      <c r="E23" s="19">
        <v>1.3</v>
      </c>
      <c r="F23" s="19">
        <v>0.1</v>
      </c>
      <c r="G23" s="20">
        <f t="shared" si="1"/>
        <v>0.13</v>
      </c>
    </row>
    <row r="24" spans="1:7" ht="19.5" customHeight="1">
      <c r="A24" s="17"/>
      <c r="B24" s="17" t="s">
        <v>28</v>
      </c>
      <c r="C24" s="3" t="s">
        <v>206</v>
      </c>
      <c r="D24" s="3" t="s">
        <v>207</v>
      </c>
      <c r="E24" s="19">
        <v>1.271</v>
      </c>
      <c r="F24" s="19">
        <v>0.1</v>
      </c>
      <c r="G24" s="20">
        <f t="shared" si="1"/>
        <v>0.13</v>
      </c>
    </row>
    <row r="25" spans="1:7" ht="19.5" customHeight="1">
      <c r="A25" s="17"/>
      <c r="B25" s="17" t="s">
        <v>28</v>
      </c>
      <c r="C25" s="3" t="s">
        <v>208</v>
      </c>
      <c r="D25" s="3" t="s">
        <v>209</v>
      </c>
      <c r="E25" s="19">
        <v>0.61</v>
      </c>
      <c r="F25" s="19">
        <v>0.1</v>
      </c>
      <c r="G25" s="20">
        <f t="shared" si="1"/>
        <v>0.06</v>
      </c>
    </row>
    <row r="26" spans="1:7" ht="19.5" customHeight="1">
      <c r="A26" s="17"/>
      <c r="B26" s="17" t="s">
        <v>28</v>
      </c>
      <c r="C26" s="3" t="s">
        <v>210</v>
      </c>
      <c r="D26" s="3" t="s">
        <v>211</v>
      </c>
      <c r="E26" s="19">
        <v>0.491</v>
      </c>
      <c r="F26" s="19">
        <v>0.1</v>
      </c>
      <c r="G26" s="20">
        <f t="shared" si="1"/>
        <v>0.05</v>
      </c>
    </row>
    <row r="27" spans="1:7" ht="19.5" customHeight="1">
      <c r="A27" s="17"/>
      <c r="B27" s="17" t="s">
        <v>28</v>
      </c>
      <c r="C27" s="3" t="s">
        <v>212</v>
      </c>
      <c r="D27" s="3" t="s">
        <v>213</v>
      </c>
      <c r="E27" s="17">
        <v>0.501</v>
      </c>
      <c r="F27" s="19">
        <v>0.1</v>
      </c>
      <c r="G27" s="20">
        <f t="shared" si="1"/>
        <v>0.05</v>
      </c>
    </row>
    <row r="28" spans="1:7" ht="19.5" customHeight="1">
      <c r="A28" s="17"/>
      <c r="B28" s="17" t="s">
        <v>28</v>
      </c>
      <c r="C28" s="3" t="s">
        <v>214</v>
      </c>
      <c r="D28" s="3" t="s">
        <v>215</v>
      </c>
      <c r="E28" s="19">
        <v>0.546</v>
      </c>
      <c r="F28" s="19">
        <v>0.1</v>
      </c>
      <c r="G28" s="20">
        <f t="shared" si="1"/>
        <v>0.05</v>
      </c>
    </row>
    <row r="29" spans="1:7" ht="19.5" customHeight="1">
      <c r="A29" s="17"/>
      <c r="B29" s="17" t="s">
        <v>28</v>
      </c>
      <c r="C29" s="3" t="s">
        <v>216</v>
      </c>
      <c r="D29" s="3" t="s">
        <v>217</v>
      </c>
      <c r="E29" s="19">
        <v>0.673</v>
      </c>
      <c r="F29" s="19">
        <v>0.1</v>
      </c>
      <c r="G29" s="20">
        <f t="shared" si="1"/>
        <v>0.07</v>
      </c>
    </row>
    <row r="30" spans="1:7" ht="19.5" customHeight="1">
      <c r="A30" s="17"/>
      <c r="B30" s="17" t="s">
        <v>28</v>
      </c>
      <c r="C30" s="3" t="s">
        <v>218</v>
      </c>
      <c r="D30" s="3" t="s">
        <v>219</v>
      </c>
      <c r="E30" s="19">
        <v>0.489</v>
      </c>
      <c r="F30" s="19">
        <v>0.1</v>
      </c>
      <c r="G30" s="20">
        <f t="shared" si="1"/>
        <v>0.05</v>
      </c>
    </row>
    <row r="31" spans="1:7" ht="19.5" customHeight="1">
      <c r="A31" s="17"/>
      <c r="B31" s="17" t="s">
        <v>28</v>
      </c>
      <c r="C31" s="3" t="s">
        <v>220</v>
      </c>
      <c r="D31" s="3" t="s">
        <v>221</v>
      </c>
      <c r="E31" s="19">
        <v>0.7</v>
      </c>
      <c r="F31" s="19">
        <v>0.1</v>
      </c>
      <c r="G31" s="20">
        <f t="shared" si="1"/>
        <v>0.07</v>
      </c>
    </row>
    <row r="32" spans="1:7" ht="19.5" customHeight="1">
      <c r="A32" s="17"/>
      <c r="B32" s="17" t="s">
        <v>28</v>
      </c>
      <c r="C32" s="3" t="s">
        <v>222</v>
      </c>
      <c r="D32" s="3" t="s">
        <v>223</v>
      </c>
      <c r="E32" s="19">
        <v>0.414</v>
      </c>
      <c r="F32" s="19">
        <v>0.1</v>
      </c>
      <c r="G32" s="20">
        <f t="shared" si="1"/>
        <v>0.04</v>
      </c>
    </row>
    <row r="33" spans="1:7" ht="19.5" customHeight="1">
      <c r="A33" s="17"/>
      <c r="B33" s="17" t="s">
        <v>28</v>
      </c>
      <c r="C33" s="3" t="s">
        <v>224</v>
      </c>
      <c r="D33" s="3" t="s">
        <v>225</v>
      </c>
      <c r="E33" s="19">
        <v>0.926</v>
      </c>
      <c r="F33" s="19">
        <v>0.1</v>
      </c>
      <c r="G33" s="20">
        <f t="shared" si="1"/>
        <v>0.09</v>
      </c>
    </row>
    <row r="34" spans="1:7" ht="19.5" customHeight="1">
      <c r="A34" s="17"/>
      <c r="B34" s="17" t="s">
        <v>28</v>
      </c>
      <c r="C34" s="3" t="s">
        <v>226</v>
      </c>
      <c r="D34" s="3" t="s">
        <v>227</v>
      </c>
      <c r="E34" s="19">
        <v>2.67</v>
      </c>
      <c r="F34" s="19">
        <v>0.1</v>
      </c>
      <c r="G34" s="20">
        <f t="shared" si="1"/>
        <v>0.27</v>
      </c>
    </row>
    <row r="35" spans="1:8" ht="19.5" customHeight="1">
      <c r="A35" s="32"/>
      <c r="B35" s="3" t="s">
        <v>28</v>
      </c>
      <c r="C35" s="3" t="s">
        <v>228</v>
      </c>
      <c r="D35" s="3" t="s">
        <v>229</v>
      </c>
      <c r="E35" s="19">
        <v>4.58</v>
      </c>
      <c r="F35" s="19">
        <v>0.1</v>
      </c>
      <c r="G35" s="33">
        <f t="shared" si="1"/>
        <v>0.46</v>
      </c>
      <c r="H35" s="34"/>
    </row>
    <row r="36" spans="1:8" ht="19.5" customHeight="1">
      <c r="A36" s="35"/>
      <c r="B36" s="11" t="s">
        <v>20</v>
      </c>
      <c r="C36" s="11"/>
      <c r="D36" s="11"/>
      <c r="E36" s="11">
        <v>32.135</v>
      </c>
      <c r="F36" s="11">
        <v>0.1</v>
      </c>
      <c r="G36" s="28">
        <v>3.23</v>
      </c>
      <c r="H36" s="34"/>
    </row>
    <row r="37" spans="1:8" ht="19.5" customHeight="1">
      <c r="A37" s="36"/>
      <c r="B37" s="29" t="s">
        <v>230</v>
      </c>
      <c r="C37" s="29"/>
      <c r="D37" s="29"/>
      <c r="E37" s="29">
        <v>89.978</v>
      </c>
      <c r="F37" s="29"/>
      <c r="G37" s="29">
        <v>24.16</v>
      </c>
      <c r="H37" s="34"/>
    </row>
    <row r="38" spans="1:8" ht="19.5" customHeight="1">
      <c r="A38" s="30" t="s">
        <v>21</v>
      </c>
      <c r="B38" s="31"/>
      <c r="C38" s="31"/>
      <c r="D38" s="31"/>
      <c r="E38" s="31"/>
      <c r="F38" s="31"/>
      <c r="G38" s="31">
        <v>19.33</v>
      </c>
      <c r="H38" s="34"/>
    </row>
  </sheetData>
  <sheetProtection/>
  <mergeCells count="4">
    <mergeCell ref="A1:F1"/>
    <mergeCell ref="A38:F38"/>
    <mergeCell ref="A3:A13"/>
    <mergeCell ref="A15:A33"/>
  </mergeCells>
  <printOptions horizontalCentered="1" verticalCentered="1"/>
  <pageMargins left="0" right="0" top="0" bottom="0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6">
      <selection activeCell="D23" sqref="D23"/>
    </sheetView>
  </sheetViews>
  <sheetFormatPr defaultColWidth="9.00390625" defaultRowHeight="14.25"/>
  <cols>
    <col min="1" max="1" width="9.50390625" style="16" customWidth="1"/>
    <col min="2" max="2" width="10.00390625" style="16" customWidth="1"/>
    <col min="3" max="3" width="15.375" style="16" customWidth="1"/>
    <col min="4" max="4" width="16.875" style="16" customWidth="1"/>
    <col min="5" max="5" width="14.50390625" style="16" customWidth="1"/>
    <col min="6" max="6" width="16.125" style="16" customWidth="1"/>
    <col min="7" max="7" width="11.375" style="16" customWidth="1"/>
    <col min="8" max="16384" width="9.00390625" style="16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7" ht="33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34</v>
      </c>
      <c r="F2" s="3" t="s">
        <v>164</v>
      </c>
      <c r="G2" s="17" t="s">
        <v>23</v>
      </c>
    </row>
    <row r="3" spans="1:7" ht="24.75" customHeight="1">
      <c r="A3" s="18" t="s">
        <v>231</v>
      </c>
      <c r="B3" s="17" t="s">
        <v>25</v>
      </c>
      <c r="C3" s="3" t="s">
        <v>232</v>
      </c>
      <c r="D3" s="3" t="s">
        <v>233</v>
      </c>
      <c r="E3" s="19">
        <v>1.83</v>
      </c>
      <c r="F3" s="19">
        <v>0.35</v>
      </c>
      <c r="G3" s="20">
        <f>E3*F3</f>
        <v>0.64</v>
      </c>
    </row>
    <row r="4" spans="1:7" ht="24.75" customHeight="1">
      <c r="A4" s="21"/>
      <c r="B4" s="17" t="s">
        <v>25</v>
      </c>
      <c r="C4" s="3" t="s">
        <v>234</v>
      </c>
      <c r="D4" s="3" t="s">
        <v>235</v>
      </c>
      <c r="E4" s="19">
        <v>1.566</v>
      </c>
      <c r="F4" s="19">
        <v>0.35</v>
      </c>
      <c r="G4" s="20">
        <f aca="true" t="shared" si="0" ref="G4:G17">E4*F4</f>
        <v>0.55</v>
      </c>
    </row>
    <row r="5" spans="1:7" ht="24.75" customHeight="1">
      <c r="A5" s="21"/>
      <c r="B5" s="17" t="s">
        <v>25</v>
      </c>
      <c r="C5" s="3" t="s">
        <v>236</v>
      </c>
      <c r="D5" s="3" t="s">
        <v>237</v>
      </c>
      <c r="E5" s="3">
        <v>0.755</v>
      </c>
      <c r="F5" s="19">
        <v>0.35</v>
      </c>
      <c r="G5" s="20">
        <f t="shared" si="0"/>
        <v>0.26</v>
      </c>
    </row>
    <row r="6" spans="1:7" ht="24.75" customHeight="1">
      <c r="A6" s="21"/>
      <c r="B6" s="17" t="s">
        <v>25</v>
      </c>
      <c r="C6" s="3" t="s">
        <v>238</v>
      </c>
      <c r="D6" s="3" t="s">
        <v>239</v>
      </c>
      <c r="E6" s="3">
        <v>1.586</v>
      </c>
      <c r="F6" s="19">
        <v>0.35</v>
      </c>
      <c r="G6" s="20">
        <f t="shared" si="0"/>
        <v>0.56</v>
      </c>
    </row>
    <row r="7" spans="1:7" ht="24.75" customHeight="1">
      <c r="A7" s="21"/>
      <c r="B7" s="17" t="s">
        <v>25</v>
      </c>
      <c r="C7" s="3" t="s">
        <v>240</v>
      </c>
      <c r="D7" s="3" t="s">
        <v>241</v>
      </c>
      <c r="E7" s="3">
        <v>0.87</v>
      </c>
      <c r="F7" s="19">
        <v>0.35</v>
      </c>
      <c r="G7" s="20">
        <f t="shared" si="0"/>
        <v>0.3</v>
      </c>
    </row>
    <row r="8" spans="1:7" ht="24.75" customHeight="1">
      <c r="A8" s="21"/>
      <c r="B8" s="17" t="s">
        <v>25</v>
      </c>
      <c r="C8" s="3" t="s">
        <v>242</v>
      </c>
      <c r="D8" s="3" t="s">
        <v>243</v>
      </c>
      <c r="E8" s="3">
        <v>1.311</v>
      </c>
      <c r="F8" s="19">
        <v>0.35</v>
      </c>
      <c r="G8" s="20">
        <f t="shared" si="0"/>
        <v>0.46</v>
      </c>
    </row>
    <row r="9" spans="1:7" ht="24.75" customHeight="1">
      <c r="A9" s="21"/>
      <c r="B9" s="17" t="s">
        <v>25</v>
      </c>
      <c r="C9" s="3" t="s">
        <v>244</v>
      </c>
      <c r="D9" s="3" t="s">
        <v>245</v>
      </c>
      <c r="E9" s="3">
        <v>2.045</v>
      </c>
      <c r="F9" s="19">
        <v>0.35</v>
      </c>
      <c r="G9" s="20">
        <f t="shared" si="0"/>
        <v>0.72</v>
      </c>
    </row>
    <row r="10" spans="1:7" ht="24.75" customHeight="1">
      <c r="A10" s="21"/>
      <c r="B10" s="17" t="s">
        <v>25</v>
      </c>
      <c r="C10" s="3" t="s">
        <v>246</v>
      </c>
      <c r="D10" s="3" t="s">
        <v>247</v>
      </c>
      <c r="E10" s="3">
        <v>3.145</v>
      </c>
      <c r="F10" s="19">
        <v>0.35</v>
      </c>
      <c r="G10" s="20">
        <f t="shared" si="0"/>
        <v>1.1</v>
      </c>
    </row>
    <row r="11" spans="1:7" ht="24.75" customHeight="1">
      <c r="A11" s="21"/>
      <c r="B11" s="17" t="s">
        <v>25</v>
      </c>
      <c r="C11" s="3" t="s">
        <v>248</v>
      </c>
      <c r="D11" s="3" t="s">
        <v>249</v>
      </c>
      <c r="E11" s="3">
        <v>3.466</v>
      </c>
      <c r="F11" s="19">
        <v>0.35</v>
      </c>
      <c r="G11" s="20">
        <f t="shared" si="0"/>
        <v>1.21</v>
      </c>
    </row>
    <row r="12" spans="1:7" ht="24.75" customHeight="1">
      <c r="A12" s="21"/>
      <c r="B12" s="17" t="s">
        <v>25</v>
      </c>
      <c r="C12" s="3" t="s">
        <v>250</v>
      </c>
      <c r="D12" s="3" t="s">
        <v>251</v>
      </c>
      <c r="E12" s="3">
        <v>3.809</v>
      </c>
      <c r="F12" s="19">
        <v>0.35</v>
      </c>
      <c r="G12" s="22">
        <f t="shared" si="0"/>
        <v>1.33</v>
      </c>
    </row>
    <row r="13" spans="1:7" ht="24.75" customHeight="1">
      <c r="A13" s="21"/>
      <c r="B13" s="17" t="s">
        <v>25</v>
      </c>
      <c r="C13" s="3" t="s">
        <v>252</v>
      </c>
      <c r="D13" s="3" t="s">
        <v>253</v>
      </c>
      <c r="E13" s="19">
        <v>2.168</v>
      </c>
      <c r="F13" s="19">
        <v>0.35</v>
      </c>
      <c r="G13" s="20">
        <f t="shared" si="0"/>
        <v>0.76</v>
      </c>
    </row>
    <row r="14" spans="1:7" ht="24.75" customHeight="1">
      <c r="A14" s="21"/>
      <c r="B14" s="17" t="s">
        <v>25</v>
      </c>
      <c r="C14" s="3" t="s">
        <v>254</v>
      </c>
      <c r="D14" s="3" t="s">
        <v>255</v>
      </c>
      <c r="E14" s="23">
        <v>8.853</v>
      </c>
      <c r="F14" s="19">
        <v>0.35</v>
      </c>
      <c r="G14" s="20">
        <f t="shared" si="0"/>
        <v>3.1</v>
      </c>
    </row>
    <row r="15" spans="1:7" ht="24.75" customHeight="1">
      <c r="A15" s="21"/>
      <c r="B15" s="17" t="s">
        <v>25</v>
      </c>
      <c r="C15" s="3" t="s">
        <v>256</v>
      </c>
      <c r="D15" s="3" t="s">
        <v>257</v>
      </c>
      <c r="E15" s="23">
        <v>8.323</v>
      </c>
      <c r="F15" s="19">
        <v>0.35</v>
      </c>
      <c r="G15" s="20">
        <f t="shared" si="0"/>
        <v>2.91</v>
      </c>
    </row>
    <row r="16" spans="1:7" ht="24.75" customHeight="1">
      <c r="A16" s="21"/>
      <c r="B16" s="17" t="s">
        <v>25</v>
      </c>
      <c r="C16" s="3" t="s">
        <v>258</v>
      </c>
      <c r="D16" s="3" t="s">
        <v>259</v>
      </c>
      <c r="E16" s="23">
        <v>6.046</v>
      </c>
      <c r="F16" s="19">
        <v>0.35</v>
      </c>
      <c r="G16" s="20">
        <f t="shared" si="0"/>
        <v>2.12</v>
      </c>
    </row>
    <row r="17" spans="1:7" ht="24.75" customHeight="1">
      <c r="A17" s="24"/>
      <c r="B17" s="17" t="s">
        <v>25</v>
      </c>
      <c r="C17" s="3" t="s">
        <v>260</v>
      </c>
      <c r="D17" s="3" t="s">
        <v>261</v>
      </c>
      <c r="E17" s="23">
        <v>19.522</v>
      </c>
      <c r="F17" s="19">
        <v>0.35</v>
      </c>
      <c r="G17" s="20">
        <f t="shared" si="0"/>
        <v>6.83</v>
      </c>
    </row>
    <row r="18" spans="1:7" ht="24.75" customHeight="1">
      <c r="A18" s="5"/>
      <c r="B18" s="11" t="s">
        <v>20</v>
      </c>
      <c r="C18" s="11"/>
      <c r="D18" s="11"/>
      <c r="E18" s="11">
        <v>65.295</v>
      </c>
      <c r="F18" s="11">
        <v>0.35</v>
      </c>
      <c r="G18" s="12">
        <v>22.85</v>
      </c>
    </row>
    <row r="19" spans="1:7" ht="24.75" customHeight="1">
      <c r="A19" s="25" t="s">
        <v>231</v>
      </c>
      <c r="B19" s="17" t="s">
        <v>28</v>
      </c>
      <c r="C19" s="3" t="s">
        <v>262</v>
      </c>
      <c r="D19" s="3" t="s">
        <v>263</v>
      </c>
      <c r="E19" s="3">
        <v>1.1</v>
      </c>
      <c r="F19" s="3">
        <v>0.1</v>
      </c>
      <c r="G19" s="20">
        <f>E19*F19</f>
        <v>0.11</v>
      </c>
    </row>
    <row r="20" spans="1:7" ht="24.75" customHeight="1">
      <c r="A20" s="26"/>
      <c r="B20" s="17" t="s">
        <v>28</v>
      </c>
      <c r="C20" s="3" t="s">
        <v>264</v>
      </c>
      <c r="D20" s="3" t="s">
        <v>265</v>
      </c>
      <c r="E20" s="3">
        <v>1.284</v>
      </c>
      <c r="F20" s="3">
        <v>0.1</v>
      </c>
      <c r="G20" s="20">
        <f aca="true" t="shared" si="1" ref="G20:G51">E20*F20</f>
        <v>0.13</v>
      </c>
    </row>
    <row r="21" spans="1:7" ht="24.75" customHeight="1">
      <c r="A21" s="26"/>
      <c r="B21" s="17" t="s">
        <v>28</v>
      </c>
      <c r="C21" s="3" t="s">
        <v>266</v>
      </c>
      <c r="D21" s="3" t="s">
        <v>267</v>
      </c>
      <c r="E21" s="3">
        <v>0.6</v>
      </c>
      <c r="F21" s="3">
        <v>0.1</v>
      </c>
      <c r="G21" s="20">
        <f t="shared" si="1"/>
        <v>0.06</v>
      </c>
    </row>
    <row r="22" spans="1:7" ht="24.75" customHeight="1">
      <c r="A22" s="26"/>
      <c r="B22" s="17" t="s">
        <v>28</v>
      </c>
      <c r="C22" s="3" t="s">
        <v>268</v>
      </c>
      <c r="D22" s="3" t="s">
        <v>269</v>
      </c>
      <c r="E22" s="3">
        <v>0.417</v>
      </c>
      <c r="F22" s="3">
        <v>0.1</v>
      </c>
      <c r="G22" s="20">
        <f t="shared" si="1"/>
        <v>0.04</v>
      </c>
    </row>
    <row r="23" spans="1:7" ht="24.75" customHeight="1">
      <c r="A23" s="26"/>
      <c r="B23" s="17" t="s">
        <v>28</v>
      </c>
      <c r="C23" s="3" t="s">
        <v>270</v>
      </c>
      <c r="D23" s="3" t="s">
        <v>271</v>
      </c>
      <c r="E23" s="3">
        <v>0.97</v>
      </c>
      <c r="F23" s="3">
        <v>0.1</v>
      </c>
      <c r="G23" s="20">
        <f t="shared" si="1"/>
        <v>0.1</v>
      </c>
    </row>
    <row r="24" spans="1:7" ht="24.75" customHeight="1">
      <c r="A24" s="26"/>
      <c r="B24" s="17" t="s">
        <v>28</v>
      </c>
      <c r="C24" s="3" t="s">
        <v>272</v>
      </c>
      <c r="D24" s="3" t="s">
        <v>273</v>
      </c>
      <c r="E24" s="19">
        <v>0.4</v>
      </c>
      <c r="F24" s="3">
        <v>0.1</v>
      </c>
      <c r="G24" s="20">
        <f t="shared" si="1"/>
        <v>0.04</v>
      </c>
    </row>
    <row r="25" spans="1:7" ht="24.75" customHeight="1">
      <c r="A25" s="27"/>
      <c r="B25" s="17" t="s">
        <v>28</v>
      </c>
      <c r="C25" s="3" t="s">
        <v>274</v>
      </c>
      <c r="D25" s="3" t="s">
        <v>275</v>
      </c>
      <c r="E25" s="19">
        <v>0.79</v>
      </c>
      <c r="F25" s="3">
        <v>0.1</v>
      </c>
      <c r="G25" s="20">
        <f t="shared" si="1"/>
        <v>0.08</v>
      </c>
    </row>
    <row r="26" spans="1:7" ht="24.75" customHeight="1">
      <c r="A26" s="26" t="s">
        <v>231</v>
      </c>
      <c r="B26" s="17" t="s">
        <v>28</v>
      </c>
      <c r="C26" s="3" t="s">
        <v>276</v>
      </c>
      <c r="D26" s="3" t="s">
        <v>277</v>
      </c>
      <c r="E26" s="19">
        <v>0.63</v>
      </c>
      <c r="F26" s="3">
        <v>0.1</v>
      </c>
      <c r="G26" s="20">
        <f t="shared" si="1"/>
        <v>0.06</v>
      </c>
    </row>
    <row r="27" spans="1:7" ht="24.75" customHeight="1">
      <c r="A27" s="26"/>
      <c r="B27" s="17" t="s">
        <v>28</v>
      </c>
      <c r="C27" s="3" t="s">
        <v>278</v>
      </c>
      <c r="D27" s="3" t="s">
        <v>279</v>
      </c>
      <c r="E27" s="19">
        <v>0.59</v>
      </c>
      <c r="F27" s="3">
        <v>0.1</v>
      </c>
      <c r="G27" s="20">
        <f t="shared" si="1"/>
        <v>0.06</v>
      </c>
    </row>
    <row r="28" spans="1:7" ht="24.75" customHeight="1">
      <c r="A28" s="26"/>
      <c r="B28" s="17" t="s">
        <v>28</v>
      </c>
      <c r="C28" s="3" t="s">
        <v>280</v>
      </c>
      <c r="D28" s="3" t="s">
        <v>281</v>
      </c>
      <c r="E28" s="19">
        <v>0.319</v>
      </c>
      <c r="F28" s="3">
        <v>0.1</v>
      </c>
      <c r="G28" s="20">
        <f t="shared" si="1"/>
        <v>0.03</v>
      </c>
    </row>
    <row r="29" spans="1:7" ht="24.75" customHeight="1">
      <c r="A29" s="26"/>
      <c r="B29" s="17" t="s">
        <v>28</v>
      </c>
      <c r="C29" s="3" t="s">
        <v>282</v>
      </c>
      <c r="D29" s="3" t="s">
        <v>283</v>
      </c>
      <c r="E29" s="19">
        <v>0.326</v>
      </c>
      <c r="F29" s="3">
        <v>0.1</v>
      </c>
      <c r="G29" s="20">
        <f t="shared" si="1"/>
        <v>0.03</v>
      </c>
    </row>
    <row r="30" spans="1:7" ht="24.75" customHeight="1">
      <c r="A30" s="26"/>
      <c r="B30" s="17" t="s">
        <v>28</v>
      </c>
      <c r="C30" s="3" t="s">
        <v>284</v>
      </c>
      <c r="D30" s="3" t="s">
        <v>285</v>
      </c>
      <c r="E30" s="19">
        <v>0.338</v>
      </c>
      <c r="F30" s="3">
        <v>0.1</v>
      </c>
      <c r="G30" s="20">
        <f t="shared" si="1"/>
        <v>0.03</v>
      </c>
    </row>
    <row r="31" spans="1:7" ht="24.75" customHeight="1">
      <c r="A31" s="26"/>
      <c r="B31" s="17" t="s">
        <v>28</v>
      </c>
      <c r="C31" s="3" t="s">
        <v>286</v>
      </c>
      <c r="D31" s="3" t="s">
        <v>287</v>
      </c>
      <c r="E31" s="19">
        <v>0.32</v>
      </c>
      <c r="F31" s="3">
        <v>0.1</v>
      </c>
      <c r="G31" s="20">
        <f t="shared" si="1"/>
        <v>0.03</v>
      </c>
    </row>
    <row r="32" spans="1:7" ht="24.75" customHeight="1">
      <c r="A32" s="26"/>
      <c r="B32" s="17" t="s">
        <v>28</v>
      </c>
      <c r="C32" s="3" t="s">
        <v>288</v>
      </c>
      <c r="D32" s="3" t="s">
        <v>289</v>
      </c>
      <c r="E32" s="19">
        <v>0.577</v>
      </c>
      <c r="F32" s="3">
        <v>0.1</v>
      </c>
      <c r="G32" s="20">
        <f t="shared" si="1"/>
        <v>0.06</v>
      </c>
    </row>
    <row r="33" spans="1:7" ht="24.75" customHeight="1">
      <c r="A33" s="26"/>
      <c r="B33" s="17" t="s">
        <v>28</v>
      </c>
      <c r="C33" s="3" t="s">
        <v>290</v>
      </c>
      <c r="D33" s="3" t="s">
        <v>291</v>
      </c>
      <c r="E33" s="19">
        <v>0.359</v>
      </c>
      <c r="F33" s="3">
        <v>0.1</v>
      </c>
      <c r="G33" s="20">
        <f t="shared" si="1"/>
        <v>0.04</v>
      </c>
    </row>
    <row r="34" spans="1:7" ht="24.75" customHeight="1">
      <c r="A34" s="26"/>
      <c r="B34" s="17" t="s">
        <v>28</v>
      </c>
      <c r="C34" s="3" t="s">
        <v>292</v>
      </c>
      <c r="D34" s="3" t="s">
        <v>293</v>
      </c>
      <c r="E34" s="19">
        <v>0.31</v>
      </c>
      <c r="F34" s="3">
        <v>0.1</v>
      </c>
      <c r="G34" s="20">
        <f t="shared" si="1"/>
        <v>0.03</v>
      </c>
    </row>
    <row r="35" spans="1:7" ht="24.75" customHeight="1">
      <c r="A35" s="26"/>
      <c r="B35" s="17" t="s">
        <v>28</v>
      </c>
      <c r="C35" s="3" t="s">
        <v>294</v>
      </c>
      <c r="D35" s="3" t="s">
        <v>295</v>
      </c>
      <c r="E35" s="19">
        <v>0.285</v>
      </c>
      <c r="F35" s="3">
        <v>0.1</v>
      </c>
      <c r="G35" s="20">
        <f t="shared" si="1"/>
        <v>0.03</v>
      </c>
    </row>
    <row r="36" spans="1:7" ht="24.75" customHeight="1">
      <c r="A36" s="26"/>
      <c r="B36" s="17" t="s">
        <v>28</v>
      </c>
      <c r="C36" s="3" t="s">
        <v>296</v>
      </c>
      <c r="D36" s="3" t="s">
        <v>297</v>
      </c>
      <c r="E36" s="19">
        <v>0.645</v>
      </c>
      <c r="F36" s="3">
        <v>0.1</v>
      </c>
      <c r="G36" s="20">
        <f t="shared" si="1"/>
        <v>0.06</v>
      </c>
    </row>
    <row r="37" spans="1:7" ht="24.75" customHeight="1">
      <c r="A37" s="26"/>
      <c r="B37" s="17" t="s">
        <v>28</v>
      </c>
      <c r="C37" s="3" t="s">
        <v>298</v>
      </c>
      <c r="D37" s="3" t="s">
        <v>299</v>
      </c>
      <c r="E37" s="19">
        <v>2.18</v>
      </c>
      <c r="F37" s="3">
        <v>0.1</v>
      </c>
      <c r="G37" s="20">
        <f t="shared" si="1"/>
        <v>0.22</v>
      </c>
    </row>
    <row r="38" spans="1:7" ht="24.75" customHeight="1">
      <c r="A38" s="26"/>
      <c r="B38" s="17" t="s">
        <v>28</v>
      </c>
      <c r="C38" s="3" t="s">
        <v>236</v>
      </c>
      <c r="D38" s="3" t="s">
        <v>300</v>
      </c>
      <c r="E38" s="19">
        <v>0.421</v>
      </c>
      <c r="F38" s="3">
        <v>0.1</v>
      </c>
      <c r="G38" s="20">
        <f t="shared" si="1"/>
        <v>0.04</v>
      </c>
    </row>
    <row r="39" spans="1:7" ht="24.75" customHeight="1">
      <c r="A39" s="26"/>
      <c r="B39" s="17" t="s">
        <v>28</v>
      </c>
      <c r="C39" s="3" t="s">
        <v>301</v>
      </c>
      <c r="D39" s="3" t="s">
        <v>302</v>
      </c>
      <c r="E39" s="19">
        <v>0.321</v>
      </c>
      <c r="F39" s="3">
        <v>0.1</v>
      </c>
      <c r="G39" s="20">
        <f t="shared" si="1"/>
        <v>0.03</v>
      </c>
    </row>
    <row r="40" spans="1:7" ht="24.75" customHeight="1">
      <c r="A40" s="26"/>
      <c r="B40" s="17" t="s">
        <v>28</v>
      </c>
      <c r="C40" s="3" t="s">
        <v>303</v>
      </c>
      <c r="D40" s="3" t="s">
        <v>304</v>
      </c>
      <c r="E40" s="19">
        <v>1.515</v>
      </c>
      <c r="F40" s="3">
        <v>0.1</v>
      </c>
      <c r="G40" s="20">
        <f t="shared" si="1"/>
        <v>0.15</v>
      </c>
    </row>
    <row r="41" spans="1:7" ht="24.75" customHeight="1">
      <c r="A41" s="26"/>
      <c r="B41" s="17" t="s">
        <v>28</v>
      </c>
      <c r="C41" s="3" t="s">
        <v>305</v>
      </c>
      <c r="D41" s="3" t="s">
        <v>306</v>
      </c>
      <c r="E41" s="19">
        <v>0.187</v>
      </c>
      <c r="F41" s="3">
        <v>0.1</v>
      </c>
      <c r="G41" s="20">
        <f t="shared" si="1"/>
        <v>0.02</v>
      </c>
    </row>
    <row r="42" spans="1:7" ht="24.75" customHeight="1">
      <c r="A42" s="26"/>
      <c r="B42" s="17" t="s">
        <v>28</v>
      </c>
      <c r="C42" s="3" t="s">
        <v>307</v>
      </c>
      <c r="D42" s="3" t="s">
        <v>308</v>
      </c>
      <c r="E42" s="19">
        <v>0.653</v>
      </c>
      <c r="F42" s="3">
        <v>0.1</v>
      </c>
      <c r="G42" s="20">
        <f t="shared" si="1"/>
        <v>0.07</v>
      </c>
    </row>
    <row r="43" spans="1:7" ht="24.75" customHeight="1">
      <c r="A43" s="26"/>
      <c r="B43" s="17" t="s">
        <v>28</v>
      </c>
      <c r="C43" s="3" t="s">
        <v>309</v>
      </c>
      <c r="D43" s="3" t="s">
        <v>310</v>
      </c>
      <c r="E43" s="19">
        <v>0.246</v>
      </c>
      <c r="F43" s="3">
        <v>0.1</v>
      </c>
      <c r="G43" s="20">
        <f t="shared" si="1"/>
        <v>0.02</v>
      </c>
    </row>
    <row r="44" spans="1:7" ht="24.75" customHeight="1">
      <c r="A44" s="26"/>
      <c r="B44" s="17" t="s">
        <v>28</v>
      </c>
      <c r="C44" s="3" t="s">
        <v>311</v>
      </c>
      <c r="D44" s="3" t="s">
        <v>312</v>
      </c>
      <c r="E44" s="19">
        <v>0.32</v>
      </c>
      <c r="F44" s="3">
        <v>0.1</v>
      </c>
      <c r="G44" s="20">
        <f t="shared" si="1"/>
        <v>0.03</v>
      </c>
    </row>
    <row r="45" spans="1:7" ht="24.75" customHeight="1">
      <c r="A45" s="26"/>
      <c r="B45" s="17" t="s">
        <v>28</v>
      </c>
      <c r="C45" s="3" t="s">
        <v>313</v>
      </c>
      <c r="D45" s="3" t="s">
        <v>314</v>
      </c>
      <c r="E45" s="19">
        <v>0.8</v>
      </c>
      <c r="F45" s="3">
        <v>0.1</v>
      </c>
      <c r="G45" s="20">
        <f t="shared" si="1"/>
        <v>0.08</v>
      </c>
    </row>
    <row r="46" spans="1:7" ht="24.75" customHeight="1">
      <c r="A46" s="26"/>
      <c r="B46" s="17" t="s">
        <v>28</v>
      </c>
      <c r="C46" s="3" t="s">
        <v>315</v>
      </c>
      <c r="D46" s="3" t="s">
        <v>316</v>
      </c>
      <c r="E46" s="19">
        <v>1.404</v>
      </c>
      <c r="F46" s="3">
        <v>0.1</v>
      </c>
      <c r="G46" s="20">
        <f t="shared" si="1"/>
        <v>0.14</v>
      </c>
    </row>
    <row r="47" spans="1:7" ht="24.75" customHeight="1">
      <c r="A47" s="26"/>
      <c r="B47" s="17" t="s">
        <v>28</v>
      </c>
      <c r="C47" s="3" t="s">
        <v>317</v>
      </c>
      <c r="D47" s="3" t="s">
        <v>318</v>
      </c>
      <c r="E47" s="19">
        <v>1.001</v>
      </c>
      <c r="F47" s="3">
        <v>0.1</v>
      </c>
      <c r="G47" s="20">
        <f t="shared" si="1"/>
        <v>0.1</v>
      </c>
    </row>
    <row r="48" spans="1:7" ht="24.75" customHeight="1">
      <c r="A48" s="26"/>
      <c r="B48" s="17" t="s">
        <v>28</v>
      </c>
      <c r="C48" s="3" t="s">
        <v>319</v>
      </c>
      <c r="D48" s="3" t="s">
        <v>320</v>
      </c>
      <c r="E48" s="19">
        <v>0.712</v>
      </c>
      <c r="F48" s="3">
        <v>0.1</v>
      </c>
      <c r="G48" s="20">
        <f t="shared" si="1"/>
        <v>0.07</v>
      </c>
    </row>
    <row r="49" spans="1:7" ht="24.75" customHeight="1">
      <c r="A49" s="26"/>
      <c r="B49" s="17" t="s">
        <v>28</v>
      </c>
      <c r="C49" s="3" t="s">
        <v>321</v>
      </c>
      <c r="D49" s="3" t="s">
        <v>322</v>
      </c>
      <c r="E49" s="19">
        <v>2.246</v>
      </c>
      <c r="F49" s="3">
        <v>0.1</v>
      </c>
      <c r="G49" s="20">
        <f t="shared" si="1"/>
        <v>0.22</v>
      </c>
    </row>
    <row r="50" spans="1:7" ht="24.75" customHeight="1">
      <c r="A50" s="26"/>
      <c r="B50" s="17" t="s">
        <v>28</v>
      </c>
      <c r="C50" s="3" t="s">
        <v>250</v>
      </c>
      <c r="D50" s="3" t="s">
        <v>323</v>
      </c>
      <c r="E50" s="19">
        <v>1.008</v>
      </c>
      <c r="F50" s="3">
        <v>0.1</v>
      </c>
      <c r="G50" s="20">
        <f t="shared" si="1"/>
        <v>0.1</v>
      </c>
    </row>
    <row r="51" spans="1:7" ht="24.75" customHeight="1">
      <c r="A51" s="27"/>
      <c r="B51" s="17" t="s">
        <v>28</v>
      </c>
      <c r="C51" s="3" t="s">
        <v>324</v>
      </c>
      <c r="D51" s="3" t="s">
        <v>325</v>
      </c>
      <c r="E51" s="19">
        <v>0.639</v>
      </c>
      <c r="F51" s="3">
        <v>0.1</v>
      </c>
      <c r="G51" s="20">
        <f t="shared" si="1"/>
        <v>0.06</v>
      </c>
    </row>
    <row r="52" spans="1:7" s="15" customFormat="1" ht="24.75" customHeight="1">
      <c r="A52" s="5"/>
      <c r="B52" s="11" t="s">
        <v>20</v>
      </c>
      <c r="C52" s="11"/>
      <c r="D52" s="11"/>
      <c r="E52" s="11">
        <f>SUM(E19:E51)</f>
        <v>23.913</v>
      </c>
      <c r="F52" s="11">
        <v>0.1</v>
      </c>
      <c r="G52" s="28">
        <f>SUM(G19:G51)</f>
        <v>2.37</v>
      </c>
    </row>
    <row r="53" spans="1:7" s="15" customFormat="1" ht="24.75" customHeight="1">
      <c r="A53" s="10"/>
      <c r="B53" s="29" t="s">
        <v>326</v>
      </c>
      <c r="C53" s="29"/>
      <c r="D53" s="29"/>
      <c r="E53" s="29">
        <v>70.258</v>
      </c>
      <c r="F53" s="29"/>
      <c r="G53" s="29">
        <v>25.22</v>
      </c>
    </row>
    <row r="54" spans="1:7" ht="28.5" customHeight="1">
      <c r="A54" s="30" t="s">
        <v>21</v>
      </c>
      <c r="B54" s="31"/>
      <c r="C54" s="31"/>
      <c r="D54" s="31"/>
      <c r="E54" s="31"/>
      <c r="F54" s="31"/>
      <c r="G54" s="31">
        <f>G53*0.8</f>
        <v>20.176</v>
      </c>
    </row>
  </sheetData>
  <sheetProtection/>
  <mergeCells count="5">
    <mergeCell ref="A1:F1"/>
    <mergeCell ref="A54:F54"/>
    <mergeCell ref="A3:A17"/>
    <mergeCell ref="A19:A25"/>
    <mergeCell ref="A26:A51"/>
  </mergeCells>
  <printOptions horizontalCentered="1" verticalCentered="1"/>
  <pageMargins left="0" right="0" top="0" bottom="0" header="0.51" footer="0.51"/>
  <pageSetup fitToWidth="0" horizontalDpi="150" verticalDpi="150" orientation="portrait" paperSize="9"/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11.75390625" style="0" customWidth="1"/>
    <col min="3" max="3" width="11.875" style="0" customWidth="1"/>
    <col min="4" max="4" width="14.625" style="0" customWidth="1"/>
    <col min="5" max="5" width="11.625" style="0" customWidth="1"/>
    <col min="6" max="6" width="12.375" style="0" customWidth="1"/>
    <col min="7" max="7" width="14.12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4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22</v>
      </c>
      <c r="G3" s="4" t="s">
        <v>23</v>
      </c>
    </row>
    <row r="4" spans="1:7" ht="45" customHeight="1">
      <c r="A4" s="5" t="s">
        <v>327</v>
      </c>
      <c r="B4" s="5" t="s">
        <v>25</v>
      </c>
      <c r="C4" s="6" t="s">
        <v>328</v>
      </c>
      <c r="D4" s="6" t="s">
        <v>329</v>
      </c>
      <c r="E4" s="7">
        <v>2.7</v>
      </c>
      <c r="F4" s="7">
        <v>0.35</v>
      </c>
      <c r="G4" s="8">
        <f>E4*F4</f>
        <v>0.95</v>
      </c>
    </row>
    <row r="5" spans="1:7" ht="39.75" customHeight="1">
      <c r="A5" s="5" t="s">
        <v>327</v>
      </c>
      <c r="B5" s="5" t="s">
        <v>25</v>
      </c>
      <c r="C5" s="9" t="s">
        <v>330</v>
      </c>
      <c r="D5" s="9" t="s">
        <v>331</v>
      </c>
      <c r="E5" s="10">
        <v>2.33</v>
      </c>
      <c r="F5" s="10">
        <v>0.35</v>
      </c>
      <c r="G5" s="8">
        <f>E5*F5</f>
        <v>0.82</v>
      </c>
    </row>
    <row r="6" spans="1:7" ht="33.75" customHeight="1">
      <c r="A6" s="5"/>
      <c r="B6" s="11" t="s">
        <v>20</v>
      </c>
      <c r="C6" s="11"/>
      <c r="D6" s="11"/>
      <c r="E6" s="11">
        <v>5.03</v>
      </c>
      <c r="F6" s="11">
        <v>0.35</v>
      </c>
      <c r="G6" s="12">
        <v>1.77</v>
      </c>
    </row>
    <row r="7" spans="1:7" ht="30.75" customHeight="1">
      <c r="A7" s="13" t="s">
        <v>21</v>
      </c>
      <c r="B7" s="14"/>
      <c r="C7" s="14"/>
      <c r="D7" s="14"/>
      <c r="E7" s="14"/>
      <c r="F7" s="14"/>
      <c r="G7" s="14">
        <f>G6*0.8</f>
        <v>1.416</v>
      </c>
    </row>
  </sheetData>
  <sheetProtection/>
  <mergeCells count="2">
    <mergeCell ref="A1:G1"/>
    <mergeCell ref="A7:F7"/>
  </mergeCells>
  <printOptions/>
  <pageMargins left="0.75" right="0.75" top="1" bottom="1" header="0.51" footer="0.51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雨林木风封装小组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2020-04-28T09:43:21Z</cp:lastPrinted>
  <dcterms:created xsi:type="dcterms:W3CDTF">2015-10-27T03:11:56Z</dcterms:created>
  <dcterms:modified xsi:type="dcterms:W3CDTF">2020-07-03T08:29:25Z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