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鼓山镇" sheetId="4" r:id="rId1"/>
    <sheet name="新店镇" sheetId="5" r:id="rId2"/>
    <sheet name="岳峰镇" sheetId="6" r:id="rId3"/>
    <sheet name="宦溪镇" sheetId="7" r:id="rId4"/>
    <sheet name="茶园街道" sheetId="8" r:id="rId5"/>
    <sheet name="王庄街道" sheetId="9" r:id="rId6"/>
    <sheet name="象园街道" sheetId="10" r:id="rId7"/>
  </sheets>
  <definedNames>
    <definedName name="_xlnm._FilterDatabase" localSheetId="1" hidden="1">新店镇!$A$2:$H$26</definedName>
    <definedName name="_xlnm._FilterDatabase" localSheetId="2" hidden="1">岳峰镇!$A$2:$H$14</definedName>
    <definedName name="_xlnm._FilterDatabase" localSheetId="3" hidden="1">宦溪镇!$A$2:$H$5</definedName>
    <definedName name="_xlnm._FilterDatabase" localSheetId="4" hidden="1">茶园街道!$A$2:$H$28</definedName>
    <definedName name="_xlnm._FilterDatabase" localSheetId="5" hidden="1">王庄街道!$A$2:$H$16</definedName>
    <definedName name="_xlnm._FilterDatabase" localSheetId="6" hidden="1">象园街道!$A$2:$H$16</definedName>
  </definedNames>
  <calcPr calcId="144525"/>
</workbook>
</file>

<file path=xl/sharedStrings.xml><?xml version="1.0" encoding="utf-8"?>
<sst xmlns="http://schemas.openxmlformats.org/spreadsheetml/2006/main" count="252" uniqueCount="138">
  <si>
    <t>附件1</t>
  </si>
  <si>
    <t>2023年晋安区社区工作服务站专职工作人员招聘综合成绩及拟聘用情况</t>
  </si>
  <si>
    <t>岗位</t>
  </si>
  <si>
    <t>笔试准考证号</t>
  </si>
  <si>
    <t>笔试成绩</t>
  </si>
  <si>
    <t>面试成绩</t>
  </si>
  <si>
    <t>加分</t>
  </si>
  <si>
    <t>综合成绩</t>
  </si>
  <si>
    <t>排名</t>
  </si>
  <si>
    <t>聘用情况</t>
  </si>
  <si>
    <r>
      <rPr>
        <sz val="11"/>
        <color rgb="FF000000"/>
        <rFont val="宋体"/>
        <charset val="134"/>
      </rPr>
      <t>鼓山镇社区工作服务站专职工作人员（面向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年应届高校毕业生）</t>
    </r>
  </si>
  <si>
    <t>238120005</t>
  </si>
  <si>
    <t>拟聘用</t>
  </si>
  <si>
    <t>238120017</t>
  </si>
  <si>
    <t>238120007</t>
  </si>
  <si>
    <t>238120004</t>
  </si>
  <si>
    <t>238120019</t>
  </si>
  <si>
    <t>238120009</t>
  </si>
  <si>
    <t>238120013</t>
  </si>
  <si>
    <t>238120014</t>
  </si>
  <si>
    <t>238120022</t>
  </si>
  <si>
    <t>238120020</t>
  </si>
  <si>
    <t>缺考</t>
  </si>
  <si>
    <r>
      <rPr>
        <sz val="11"/>
        <color rgb="FF000000"/>
        <rFont val="宋体"/>
        <charset val="134"/>
      </rPr>
      <t>鼓山镇社区工作服务站专职工作人员（面向社会包括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年应届毕业生）</t>
    </r>
  </si>
  <si>
    <t>238120086</t>
  </si>
  <si>
    <t>238120121</t>
  </si>
  <si>
    <t>238120058</t>
  </si>
  <si>
    <t>238120047</t>
  </si>
  <si>
    <t>238120028</t>
  </si>
  <si>
    <t>238120042</t>
  </si>
  <si>
    <t>238120114</t>
  </si>
  <si>
    <t>238120080</t>
  </si>
  <si>
    <t>238120115</t>
  </si>
  <si>
    <t>238120063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</si>
  <si>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新店镇社区工作服务站专职工作人员（面向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年应届高校毕业生）</t>
    </r>
  </si>
  <si>
    <t>238120135</t>
  </si>
  <si>
    <t>238120125</t>
  </si>
  <si>
    <t>238120133</t>
  </si>
  <si>
    <t>238120132</t>
  </si>
  <si>
    <t>238120128</t>
  </si>
  <si>
    <t>238120129</t>
  </si>
  <si>
    <t>238120137</t>
  </si>
  <si>
    <t>238120126</t>
  </si>
  <si>
    <t>238120139</t>
  </si>
  <si>
    <t>238120130</t>
  </si>
  <si>
    <t>238120131</t>
  </si>
  <si>
    <t>238120134</t>
  </si>
  <si>
    <r>
      <rPr>
        <sz val="11"/>
        <color rgb="FF000000"/>
        <rFont val="宋体"/>
        <charset val="134"/>
      </rPr>
      <t>新店镇社区工作服务站专职工作人员（面向社会包括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年应届毕业生）</t>
    </r>
    <r>
      <rPr>
        <sz val="11"/>
        <color rgb="FF000000"/>
        <rFont val="Calibri"/>
        <charset val="134"/>
      </rPr>
      <t xml:space="preserve"> </t>
    </r>
  </si>
  <si>
    <t>238120143</t>
  </si>
  <si>
    <t>238120222</t>
  </si>
  <si>
    <t>238120153</t>
  </si>
  <si>
    <t>238120211</t>
  </si>
  <si>
    <t>238120151</t>
  </si>
  <si>
    <t>238120184</t>
  </si>
  <si>
    <t>238120209</t>
  </si>
  <si>
    <t>238120237</t>
  </si>
  <si>
    <t>238120173</t>
  </si>
  <si>
    <t>238120185</t>
  </si>
  <si>
    <t>238120233</t>
  </si>
  <si>
    <t>238120198</t>
  </si>
  <si>
    <t>岳峰镇社区工作服务站专职工作人员（面向2023年应届高校毕业生）</t>
  </si>
  <si>
    <t>238120250</t>
  </si>
  <si>
    <t>238120242</t>
  </si>
  <si>
    <t>238120247</t>
  </si>
  <si>
    <t>238120255</t>
  </si>
  <si>
    <t>238120241</t>
  </si>
  <si>
    <t>238120246</t>
  </si>
  <si>
    <r>
      <rPr>
        <sz val="11"/>
        <color rgb="FF000000"/>
        <rFont val="宋体"/>
        <charset val="134"/>
      </rPr>
      <t>岳峰镇社区工作服务站专职工作人员（面向社会包括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年应届毕业生）</t>
    </r>
  </si>
  <si>
    <t>238120266</t>
  </si>
  <si>
    <t>238120269</t>
  </si>
  <si>
    <t>238120302</t>
  </si>
  <si>
    <t>238120287</t>
  </si>
  <si>
    <t>238120274</t>
  </si>
  <si>
    <t>238120272</t>
  </si>
  <si>
    <r>
      <rPr>
        <sz val="11"/>
        <color rgb="FF000000"/>
        <rFont val="宋体"/>
        <charset val="134"/>
      </rPr>
      <t>宦溪镇社区工作服务站专职工作人员（面向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年应届高校毕业生）</t>
    </r>
  </si>
  <si>
    <t>238120309</t>
  </si>
  <si>
    <t>238120312</t>
  </si>
  <si>
    <t>238120310</t>
  </si>
  <si>
    <r>
      <rPr>
        <sz val="11"/>
        <color rgb="FF000000"/>
        <rFont val="Calibri"/>
        <charset val="134"/>
      </rPr>
      <t xml:space="preserve"> </t>
    </r>
    <r>
      <rPr>
        <sz val="11"/>
        <color rgb="FF000000"/>
        <rFont val="宋体"/>
        <charset val="134"/>
      </rPr>
      <t>茶园街道社区工作服务站专职工作人员（面向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年应届高校毕业生）</t>
    </r>
  </si>
  <si>
    <t>238120317</t>
  </si>
  <si>
    <t>238120324</t>
  </si>
  <si>
    <t>238120322</t>
  </si>
  <si>
    <t>238120332</t>
  </si>
  <si>
    <t>238120328</t>
  </si>
  <si>
    <t>238120334</t>
  </si>
  <si>
    <t>238120335</t>
  </si>
  <si>
    <t>238120314</t>
  </si>
  <si>
    <t>238120329</t>
  </si>
  <si>
    <t>238120325</t>
  </si>
  <si>
    <t>238120320</t>
  </si>
  <si>
    <t>238120330</t>
  </si>
  <si>
    <t>238120326</t>
  </si>
  <si>
    <t>238120318</t>
  </si>
  <si>
    <r>
      <rPr>
        <sz val="11"/>
        <color rgb="FF000000"/>
        <rFont val="宋体"/>
        <charset val="134"/>
      </rPr>
      <t>茶园街道社区工作服务站专职工作人员（面向社会包括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年应届毕业生）</t>
    </r>
    <r>
      <rPr>
        <sz val="11"/>
        <color rgb="FF000000"/>
        <rFont val="Calibri"/>
        <charset val="134"/>
      </rPr>
      <t xml:space="preserve">
</t>
    </r>
  </si>
  <si>
    <t>238120393</t>
  </si>
  <si>
    <t>238120347</t>
  </si>
  <si>
    <t>238120399</t>
  </si>
  <si>
    <t>238120419</t>
  </si>
  <si>
    <t>238120372</t>
  </si>
  <si>
    <t>238120356</t>
  </si>
  <si>
    <t>238120378</t>
  </si>
  <si>
    <t>238120424</t>
  </si>
  <si>
    <t>238120401</t>
  </si>
  <si>
    <t>238120379</t>
  </si>
  <si>
    <t>238120413</t>
  </si>
  <si>
    <t>238120339</t>
  </si>
  <si>
    <t>王庄街道社区工作服务站专职工作人员（面向2023年应届高校毕业生）</t>
  </si>
  <si>
    <t>238120444</t>
  </si>
  <si>
    <t>238120433</t>
  </si>
  <si>
    <t>238120440</t>
  </si>
  <si>
    <t>238120437</t>
  </si>
  <si>
    <t>238120439</t>
  </si>
  <si>
    <t>238120447</t>
  </si>
  <si>
    <r>
      <rPr>
        <sz val="11"/>
        <color rgb="FF000000"/>
        <rFont val="宋体"/>
        <charset val="134"/>
      </rPr>
      <t>王庄街道社区工作服务站专职工作人员（面向社会包括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年应届毕业生）</t>
    </r>
    <r>
      <rPr>
        <sz val="11"/>
        <color rgb="FF000000"/>
        <rFont val="Calibri"/>
        <charset val="134"/>
      </rPr>
      <t xml:space="preserve"> </t>
    </r>
  </si>
  <si>
    <t>238120499</t>
  </si>
  <si>
    <t>238120476</t>
  </si>
  <si>
    <t>238120469</t>
  </si>
  <si>
    <t>238120454</t>
  </si>
  <si>
    <t>238120512</t>
  </si>
  <si>
    <t>238120491</t>
  </si>
  <si>
    <t>238120457</t>
  </si>
  <si>
    <t>238120475</t>
  </si>
  <si>
    <r>
      <rPr>
        <sz val="11"/>
        <color rgb="FF000000"/>
        <rFont val="宋体"/>
        <charset val="134"/>
      </rPr>
      <t>象园街道社区工作服务站专职工作人员（面向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年应届高校毕业生）</t>
    </r>
    <r>
      <rPr>
        <sz val="11"/>
        <color rgb="FF000000"/>
        <rFont val="Calibri"/>
        <charset val="134"/>
      </rPr>
      <t xml:space="preserve"> </t>
    </r>
  </si>
  <si>
    <t>238120525</t>
  </si>
  <si>
    <t>238120527</t>
  </si>
  <si>
    <t>238120532</t>
  </si>
  <si>
    <t>238120520</t>
  </si>
  <si>
    <t>238120524</t>
  </si>
  <si>
    <t>238120522</t>
  </si>
  <si>
    <r>
      <rPr>
        <sz val="11"/>
        <color rgb="FF000000"/>
        <rFont val="宋体"/>
        <charset val="134"/>
      </rPr>
      <t>象园街道社区工作服务站专职工作人员（面向社会包括</t>
    </r>
    <r>
      <rPr>
        <sz val="11"/>
        <color rgb="FF000000"/>
        <rFont val="Calibri"/>
        <charset val="134"/>
      </rPr>
      <t>2023</t>
    </r>
    <r>
      <rPr>
        <sz val="11"/>
        <color rgb="FF000000"/>
        <rFont val="宋体"/>
        <charset val="134"/>
      </rPr>
      <t>年应届毕业生）</t>
    </r>
    <r>
      <rPr>
        <sz val="11"/>
        <color rgb="FF000000"/>
        <rFont val="Calibri"/>
        <charset val="134"/>
      </rPr>
      <t xml:space="preserve"> </t>
    </r>
  </si>
  <si>
    <t>238120566</t>
  </si>
  <si>
    <t>238120588</t>
  </si>
  <si>
    <t>238120557</t>
  </si>
  <si>
    <t>238120577</t>
  </si>
  <si>
    <t>238120591</t>
  </si>
  <si>
    <t>238120541</t>
  </si>
  <si>
    <t>238120590</t>
  </si>
  <si>
    <t>238120534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</si>
</sst>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rgb="FF000000"/>
      <name val="Calibri"/>
      <charset val="134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Tahoma"/>
      <charset val="134"/>
    </font>
    <font>
      <sz val="11"/>
      <color rgb="FF000000"/>
      <name val="宋体"/>
      <charset val="134"/>
    </font>
    <font>
      <sz val="9"/>
      <color rgb="FF000000"/>
      <name val="Calibri"/>
      <charset val="134"/>
    </font>
    <font>
      <sz val="14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view="pageBreakPreview" zoomScaleNormal="100" workbookViewId="0">
      <selection activeCell="A2" sqref="A2:H13"/>
    </sheetView>
  </sheetViews>
  <sheetFormatPr defaultColWidth="12.2857142857143" defaultRowHeight="29.25" customHeight="1" outlineLevelCol="7"/>
  <cols>
    <col min="1" max="2" width="12.2857142857143" style="1"/>
    <col min="3" max="6" width="12.2857142857143" style="2"/>
    <col min="7" max="7" width="12.2857142857143" style="1"/>
    <col min="8" max="8" width="12.2857142857143" style="18"/>
    <col min="9" max="16384" width="12.2857142857143" style="1"/>
  </cols>
  <sheetData>
    <row r="1" customHeight="1" spans="1:1">
      <c r="A1" s="21" t="s">
        <v>0</v>
      </c>
    </row>
    <row r="2" s="1" customFormat="1" ht="31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s="1" customFormat="1" ht="59.25" customHeight="1" spans="1:8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</row>
    <row r="4" s="1" customFormat="1" customHeight="1" spans="1:8">
      <c r="A4" s="14" t="s">
        <v>10</v>
      </c>
      <c r="B4" s="8" t="s">
        <v>11</v>
      </c>
      <c r="C4" s="11">
        <v>65.15</v>
      </c>
      <c r="D4" s="11">
        <v>81.4</v>
      </c>
      <c r="E4" s="11"/>
      <c r="F4" s="11">
        <f t="shared" ref="F4:F12" si="0">(C4+D4)*0.5</f>
        <v>73.275</v>
      </c>
      <c r="G4" s="12">
        <f>RANK(F4,$F$4:$F$13,0)</f>
        <v>1</v>
      </c>
      <c r="H4" s="9" t="s">
        <v>12</v>
      </c>
    </row>
    <row r="5" s="1" customFormat="1" customHeight="1" spans="1:8">
      <c r="A5" s="14"/>
      <c r="B5" s="8" t="s">
        <v>13</v>
      </c>
      <c r="C5" s="11">
        <v>67.35</v>
      </c>
      <c r="D5" s="11">
        <v>75.27</v>
      </c>
      <c r="E5" s="11"/>
      <c r="F5" s="11">
        <f t="shared" si="0"/>
        <v>71.31</v>
      </c>
      <c r="G5" s="12">
        <f>RANK(F5,$F$4:$F$13,0)</f>
        <v>2</v>
      </c>
      <c r="H5" s="9" t="s">
        <v>12</v>
      </c>
    </row>
    <row r="6" s="1" customFormat="1" customHeight="1" spans="1:8">
      <c r="A6" s="14"/>
      <c r="B6" s="8" t="s">
        <v>14</v>
      </c>
      <c r="C6" s="11">
        <v>66.35</v>
      </c>
      <c r="D6" s="11">
        <v>76.07</v>
      </c>
      <c r="E6" s="11"/>
      <c r="F6" s="11">
        <f t="shared" si="0"/>
        <v>71.21</v>
      </c>
      <c r="G6" s="12">
        <f>RANK(F6,$F$4:$F$13,0)</f>
        <v>3</v>
      </c>
      <c r="H6" s="9" t="s">
        <v>12</v>
      </c>
    </row>
    <row r="7" s="1" customFormat="1" customHeight="1" spans="1:8">
      <c r="A7" s="14"/>
      <c r="B7" s="8" t="s">
        <v>15</v>
      </c>
      <c r="C7" s="11">
        <v>64.3</v>
      </c>
      <c r="D7" s="11">
        <v>76.07</v>
      </c>
      <c r="E7" s="11"/>
      <c r="F7" s="11">
        <f t="shared" si="0"/>
        <v>70.185</v>
      </c>
      <c r="G7" s="12">
        <f>RANK(F7,$F$4:$F$13,0)</f>
        <v>4</v>
      </c>
      <c r="H7" s="9" t="s">
        <v>12</v>
      </c>
    </row>
    <row r="8" s="1" customFormat="1" customHeight="1" spans="1:8">
      <c r="A8" s="14"/>
      <c r="B8" s="8" t="s">
        <v>16</v>
      </c>
      <c r="C8" s="11">
        <v>55.1</v>
      </c>
      <c r="D8" s="11">
        <v>79.5</v>
      </c>
      <c r="E8" s="11"/>
      <c r="F8" s="11">
        <f t="shared" si="0"/>
        <v>67.3</v>
      </c>
      <c r="G8" s="12">
        <f>RANK(F8,$F$4:$F$13,0)</f>
        <v>5</v>
      </c>
      <c r="H8" s="9" t="s">
        <v>12</v>
      </c>
    </row>
    <row r="9" s="1" customFormat="1" customHeight="1" spans="1:8">
      <c r="A9" s="14"/>
      <c r="B9" s="8" t="s">
        <v>17</v>
      </c>
      <c r="C9" s="11">
        <v>57.8</v>
      </c>
      <c r="D9" s="11">
        <v>76.33</v>
      </c>
      <c r="E9" s="11"/>
      <c r="F9" s="11">
        <f t="shared" si="0"/>
        <v>67.065</v>
      </c>
      <c r="G9" s="12">
        <f>RANK(F9,$F$4:$F$13,0)</f>
        <v>6</v>
      </c>
      <c r="H9" s="9"/>
    </row>
    <row r="10" s="1" customFormat="1" customHeight="1" spans="1:8">
      <c r="A10" s="14"/>
      <c r="B10" s="8" t="s">
        <v>18</v>
      </c>
      <c r="C10" s="11">
        <v>58.15</v>
      </c>
      <c r="D10" s="11">
        <v>75.8</v>
      </c>
      <c r="E10" s="11"/>
      <c r="F10" s="11">
        <f t="shared" si="0"/>
        <v>66.975</v>
      </c>
      <c r="G10" s="12">
        <f>RANK(F10,$F$4:$F$13,0)</f>
        <v>7</v>
      </c>
      <c r="H10" s="22"/>
    </row>
    <row r="11" s="1" customFormat="1" customHeight="1" spans="1:8">
      <c r="A11" s="14"/>
      <c r="B11" s="8" t="s">
        <v>19</v>
      </c>
      <c r="C11" s="11">
        <v>50.05</v>
      </c>
      <c r="D11" s="11">
        <v>74.53</v>
      </c>
      <c r="E11" s="11"/>
      <c r="F11" s="11">
        <f t="shared" si="0"/>
        <v>62.29</v>
      </c>
      <c r="G11" s="12">
        <f>RANK(F11,$F$4:$F$13,0)</f>
        <v>8</v>
      </c>
      <c r="H11" s="9"/>
    </row>
    <row r="12" s="1" customFormat="1" customHeight="1" spans="1:8">
      <c r="A12" s="14"/>
      <c r="B12" s="8" t="s">
        <v>20</v>
      </c>
      <c r="C12" s="11">
        <v>53.05</v>
      </c>
      <c r="D12" s="11">
        <v>71.43</v>
      </c>
      <c r="E12" s="11"/>
      <c r="F12" s="11">
        <f t="shared" si="0"/>
        <v>62.24</v>
      </c>
      <c r="G12" s="12">
        <f>RANK(F12,$F$4:$F$13,0)</f>
        <v>9</v>
      </c>
      <c r="H12" s="22"/>
    </row>
    <row r="13" s="1" customFormat="1" customHeight="1" spans="1:8">
      <c r="A13" s="14"/>
      <c r="B13" s="8" t="s">
        <v>21</v>
      </c>
      <c r="C13" s="11">
        <v>50.8</v>
      </c>
      <c r="D13" s="7" t="s">
        <v>22</v>
      </c>
      <c r="E13" s="11"/>
      <c r="F13" s="11">
        <v>25.4</v>
      </c>
      <c r="G13" s="12">
        <f>RANK(F13,$F$4:$F$13,0)</f>
        <v>10</v>
      </c>
      <c r="H13" s="22"/>
    </row>
    <row r="14" s="1" customFormat="1" customHeight="1" spans="1:8">
      <c r="A14" s="10" t="s">
        <v>23</v>
      </c>
      <c r="B14" s="8" t="s">
        <v>24</v>
      </c>
      <c r="C14" s="11">
        <v>78.05</v>
      </c>
      <c r="D14" s="11">
        <v>82.47</v>
      </c>
      <c r="E14" s="11">
        <v>2</v>
      </c>
      <c r="F14" s="11">
        <f t="shared" ref="F14:F28" si="1">(C14+D14)*0.5+E14</f>
        <v>82.26</v>
      </c>
      <c r="G14" s="12">
        <f t="shared" ref="G14:G23" si="2">RANK(F14,$F$14:$F$23,0)</f>
        <v>1</v>
      </c>
      <c r="H14" s="9" t="s">
        <v>12</v>
      </c>
    </row>
    <row r="15" s="1" customFormat="1" customHeight="1" spans="1:8">
      <c r="A15" s="10"/>
      <c r="B15" s="8" t="s">
        <v>25</v>
      </c>
      <c r="C15" s="11">
        <v>79.1</v>
      </c>
      <c r="D15" s="11">
        <v>76.97</v>
      </c>
      <c r="E15" s="11"/>
      <c r="F15" s="11">
        <f>(C15+D15)*0.5</f>
        <v>78.035</v>
      </c>
      <c r="G15" s="12">
        <f t="shared" si="2"/>
        <v>2</v>
      </c>
      <c r="H15" s="9" t="s">
        <v>12</v>
      </c>
    </row>
    <row r="16" s="1" customFormat="1" customHeight="1" spans="1:8">
      <c r="A16" s="10"/>
      <c r="B16" s="8" t="s">
        <v>26</v>
      </c>
      <c r="C16" s="11">
        <v>77.15</v>
      </c>
      <c r="D16" s="11">
        <v>78.53</v>
      </c>
      <c r="E16" s="11"/>
      <c r="F16" s="11">
        <f t="shared" si="1"/>
        <v>77.84</v>
      </c>
      <c r="G16" s="12">
        <f t="shared" si="2"/>
        <v>3</v>
      </c>
      <c r="H16" s="9" t="s">
        <v>12</v>
      </c>
    </row>
    <row r="17" s="1" customFormat="1" customHeight="1" spans="1:8">
      <c r="A17" s="10"/>
      <c r="B17" s="8" t="s">
        <v>27</v>
      </c>
      <c r="C17" s="11">
        <v>73.1</v>
      </c>
      <c r="D17" s="11">
        <v>82.3</v>
      </c>
      <c r="E17" s="11"/>
      <c r="F17" s="11">
        <f t="shared" si="1"/>
        <v>77.7</v>
      </c>
      <c r="G17" s="12">
        <f t="shared" si="2"/>
        <v>4</v>
      </c>
      <c r="H17" s="9" t="s">
        <v>12</v>
      </c>
    </row>
    <row r="18" s="1" customFormat="1" customHeight="1" spans="1:8">
      <c r="A18" s="10"/>
      <c r="B18" s="8" t="s">
        <v>28</v>
      </c>
      <c r="C18" s="11">
        <v>71.15</v>
      </c>
      <c r="D18" s="11">
        <v>80.07</v>
      </c>
      <c r="E18" s="11">
        <v>2</v>
      </c>
      <c r="F18" s="11">
        <f t="shared" si="1"/>
        <v>77.61</v>
      </c>
      <c r="G18" s="12">
        <f t="shared" si="2"/>
        <v>5</v>
      </c>
      <c r="H18" s="9" t="s">
        <v>12</v>
      </c>
    </row>
    <row r="19" s="1" customFormat="1" customHeight="1" spans="1:8">
      <c r="A19" s="10"/>
      <c r="B19" s="8" t="s">
        <v>29</v>
      </c>
      <c r="C19" s="11">
        <v>73.1</v>
      </c>
      <c r="D19" s="11">
        <v>79.33</v>
      </c>
      <c r="E19" s="11"/>
      <c r="F19" s="11">
        <f t="shared" si="1"/>
        <v>76.215</v>
      </c>
      <c r="G19" s="12">
        <f t="shared" si="2"/>
        <v>6</v>
      </c>
      <c r="H19" s="9"/>
    </row>
    <row r="20" s="1" customFormat="1" customHeight="1" spans="1:8">
      <c r="A20" s="10"/>
      <c r="B20" s="8" t="s">
        <v>30</v>
      </c>
      <c r="C20" s="11">
        <v>73.35</v>
      </c>
      <c r="D20" s="11">
        <v>79</v>
      </c>
      <c r="E20" s="11"/>
      <c r="F20" s="11">
        <f t="shared" si="1"/>
        <v>76.175</v>
      </c>
      <c r="G20" s="12">
        <f t="shared" si="2"/>
        <v>7</v>
      </c>
      <c r="H20" s="9"/>
    </row>
    <row r="21" s="1" customFormat="1" customHeight="1" spans="1:8">
      <c r="A21" s="10"/>
      <c r="B21" s="8" t="s">
        <v>31</v>
      </c>
      <c r="C21" s="11">
        <v>70.35</v>
      </c>
      <c r="D21" s="11">
        <v>80.07</v>
      </c>
      <c r="E21" s="11"/>
      <c r="F21" s="11">
        <f t="shared" si="1"/>
        <v>75.21</v>
      </c>
      <c r="G21" s="12">
        <f t="shared" si="2"/>
        <v>8</v>
      </c>
      <c r="H21" s="9"/>
    </row>
    <row r="22" s="1" customFormat="1" customHeight="1" spans="1:8">
      <c r="A22" s="10"/>
      <c r="B22" s="8" t="s">
        <v>32</v>
      </c>
      <c r="C22" s="11">
        <v>77.2</v>
      </c>
      <c r="D22" s="11">
        <v>72.03</v>
      </c>
      <c r="E22" s="11"/>
      <c r="F22" s="11">
        <f t="shared" si="1"/>
        <v>74.615</v>
      </c>
      <c r="G22" s="12">
        <f t="shared" si="2"/>
        <v>9</v>
      </c>
      <c r="H22" s="9"/>
    </row>
    <row r="23" s="1" customFormat="1" customHeight="1" spans="1:8">
      <c r="A23" s="10"/>
      <c r="B23" s="8" t="s">
        <v>33</v>
      </c>
      <c r="C23" s="11">
        <v>73.15</v>
      </c>
      <c r="D23" s="11">
        <v>74.87</v>
      </c>
      <c r="E23" s="11"/>
      <c r="F23" s="11">
        <f t="shared" si="1"/>
        <v>74.01</v>
      </c>
      <c r="G23" s="12">
        <f t="shared" si="2"/>
        <v>10</v>
      </c>
      <c r="H23" s="9"/>
    </row>
  </sheetData>
  <mergeCells count="3">
    <mergeCell ref="A2:H2"/>
    <mergeCell ref="A4:A13"/>
    <mergeCell ref="A14:A23"/>
  </mergeCells>
  <pageMargins left="0.75" right="0.75" top="1" bottom="1" header="0.5" footer="0.5"/>
  <pageSetup paperSize="9" scale="87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view="pageBreakPreview" zoomScaleNormal="100" workbookViewId="0">
      <selection activeCell="A1" sqref="A1:H1"/>
    </sheetView>
  </sheetViews>
  <sheetFormatPr defaultColWidth="12.2857142857143" defaultRowHeight="29.25" customHeight="1" outlineLevelCol="7"/>
  <cols>
    <col min="1" max="2" width="12.2857142857143" style="1"/>
    <col min="3" max="6" width="12.2857142857143" style="2"/>
    <col min="7" max="7" width="12.2857142857143" style="1"/>
    <col min="8" max="8" width="12.2857142857143" style="18"/>
    <col min="9" max="16384" width="12.2857142857143" style="1"/>
  </cols>
  <sheetData>
    <row r="1" s="1" customFormat="1" customHeight="1" spans="1:8">
      <c r="A1" s="4" t="s">
        <v>1</v>
      </c>
      <c r="B1" s="4"/>
      <c r="C1" s="4"/>
      <c r="D1" s="4"/>
      <c r="E1" s="4"/>
      <c r="F1" s="4"/>
      <c r="G1" s="4"/>
      <c r="H1" s="5"/>
    </row>
    <row r="2" s="1" customFormat="1" ht="59.25" customHeight="1" spans="1:8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customHeight="1" spans="1:8">
      <c r="A3" s="10" t="s">
        <v>34</v>
      </c>
      <c r="B3" s="8" t="s">
        <v>35</v>
      </c>
      <c r="C3" s="11">
        <v>75.85</v>
      </c>
      <c r="D3" s="11">
        <v>78.43</v>
      </c>
      <c r="E3" s="11"/>
      <c r="F3" s="11">
        <f t="shared" ref="F3:F26" si="0">(C3+D3)*0.5+E3</f>
        <v>77.14</v>
      </c>
      <c r="G3" s="12">
        <f t="shared" ref="G3:G14" si="1">RANK(F3,$F$3:$F$14,0)</f>
        <v>1</v>
      </c>
      <c r="H3" s="9" t="s">
        <v>12</v>
      </c>
    </row>
    <row r="4" s="1" customFormat="1" customHeight="1" spans="1:8">
      <c r="A4" s="10"/>
      <c r="B4" s="8" t="s">
        <v>36</v>
      </c>
      <c r="C4" s="11">
        <v>70.15</v>
      </c>
      <c r="D4" s="11">
        <v>80.7</v>
      </c>
      <c r="E4" s="11"/>
      <c r="F4" s="11">
        <f t="shared" si="0"/>
        <v>75.425</v>
      </c>
      <c r="G4" s="12">
        <f t="shared" si="1"/>
        <v>2</v>
      </c>
      <c r="H4" s="9" t="s">
        <v>12</v>
      </c>
    </row>
    <row r="5" s="1" customFormat="1" customHeight="1" spans="1:8">
      <c r="A5" s="10"/>
      <c r="B5" s="8" t="s">
        <v>37</v>
      </c>
      <c r="C5" s="11">
        <v>69.25</v>
      </c>
      <c r="D5" s="11">
        <v>79.97</v>
      </c>
      <c r="E5" s="11"/>
      <c r="F5" s="11">
        <f t="shared" si="0"/>
        <v>74.61</v>
      </c>
      <c r="G5" s="12">
        <f t="shared" si="1"/>
        <v>3</v>
      </c>
      <c r="H5" s="9" t="s">
        <v>12</v>
      </c>
    </row>
    <row r="6" s="1" customFormat="1" customHeight="1" spans="1:8">
      <c r="A6" s="10"/>
      <c r="B6" s="8" t="s">
        <v>38</v>
      </c>
      <c r="C6" s="11">
        <v>68.85</v>
      </c>
      <c r="D6" s="11">
        <v>79.03</v>
      </c>
      <c r="E6" s="11"/>
      <c r="F6" s="11">
        <f t="shared" si="0"/>
        <v>73.94</v>
      </c>
      <c r="G6" s="12">
        <f t="shared" si="1"/>
        <v>4</v>
      </c>
      <c r="H6" s="9" t="s">
        <v>12</v>
      </c>
    </row>
    <row r="7" s="1" customFormat="1" customHeight="1" spans="1:8">
      <c r="A7" s="10"/>
      <c r="B7" s="8" t="s">
        <v>39</v>
      </c>
      <c r="C7" s="11">
        <v>63.2</v>
      </c>
      <c r="D7" s="11">
        <v>81.83</v>
      </c>
      <c r="E7" s="11"/>
      <c r="F7" s="11">
        <f t="shared" si="0"/>
        <v>72.515</v>
      </c>
      <c r="G7" s="12">
        <f t="shared" si="1"/>
        <v>5</v>
      </c>
      <c r="H7" s="9" t="s">
        <v>12</v>
      </c>
    </row>
    <row r="8" s="1" customFormat="1" customHeight="1" spans="1:8">
      <c r="A8" s="10"/>
      <c r="B8" s="8" t="s">
        <v>40</v>
      </c>
      <c r="C8" s="11">
        <v>56</v>
      </c>
      <c r="D8" s="11">
        <v>85.33</v>
      </c>
      <c r="E8" s="11"/>
      <c r="F8" s="11">
        <f t="shared" si="0"/>
        <v>70.665</v>
      </c>
      <c r="G8" s="12">
        <f t="shared" si="1"/>
        <v>6</v>
      </c>
      <c r="H8" s="9" t="s">
        <v>12</v>
      </c>
    </row>
    <row r="9" s="1" customFormat="1" customHeight="1" spans="1:8">
      <c r="A9" s="10"/>
      <c r="B9" s="8" t="s">
        <v>41</v>
      </c>
      <c r="C9" s="11">
        <v>62.8</v>
      </c>
      <c r="D9" s="11">
        <v>78.43</v>
      </c>
      <c r="E9" s="11"/>
      <c r="F9" s="11">
        <f t="shared" si="0"/>
        <v>70.615</v>
      </c>
      <c r="G9" s="12">
        <f t="shared" si="1"/>
        <v>7</v>
      </c>
      <c r="H9" s="19"/>
    </row>
    <row r="10" s="1" customFormat="1" customHeight="1" spans="1:8">
      <c r="A10" s="10"/>
      <c r="B10" s="8" t="s">
        <v>42</v>
      </c>
      <c r="C10" s="11">
        <v>62.3</v>
      </c>
      <c r="D10" s="11">
        <v>78.43</v>
      </c>
      <c r="E10" s="11"/>
      <c r="F10" s="11">
        <f t="shared" si="0"/>
        <v>70.365</v>
      </c>
      <c r="G10" s="12">
        <f t="shared" si="1"/>
        <v>8</v>
      </c>
      <c r="H10" s="19"/>
    </row>
    <row r="11" s="1" customFormat="1" customHeight="1" spans="1:8">
      <c r="A11" s="10"/>
      <c r="B11" s="8" t="s">
        <v>43</v>
      </c>
      <c r="C11" s="11">
        <v>59.05</v>
      </c>
      <c r="D11" s="11">
        <v>79.93</v>
      </c>
      <c r="E11" s="11"/>
      <c r="F11" s="11">
        <f t="shared" si="0"/>
        <v>69.49</v>
      </c>
      <c r="G11" s="12">
        <f t="shared" si="1"/>
        <v>9</v>
      </c>
      <c r="H11" s="19"/>
    </row>
    <row r="12" s="1" customFormat="1" customHeight="1" spans="1:8">
      <c r="A12" s="10"/>
      <c r="B12" s="8" t="s">
        <v>44</v>
      </c>
      <c r="C12" s="11">
        <v>54.55</v>
      </c>
      <c r="D12" s="11">
        <v>80.47</v>
      </c>
      <c r="E12" s="11"/>
      <c r="F12" s="11">
        <f t="shared" si="0"/>
        <v>67.51</v>
      </c>
      <c r="G12" s="12">
        <f t="shared" si="1"/>
        <v>10</v>
      </c>
      <c r="H12" s="19"/>
    </row>
    <row r="13" s="1" customFormat="1" customHeight="1" spans="1:8">
      <c r="A13" s="10"/>
      <c r="B13" s="8" t="s">
        <v>45</v>
      </c>
      <c r="C13" s="11">
        <v>56.9</v>
      </c>
      <c r="D13" s="11">
        <v>77.13</v>
      </c>
      <c r="E13" s="11"/>
      <c r="F13" s="11">
        <f t="shared" si="0"/>
        <v>67.015</v>
      </c>
      <c r="G13" s="12">
        <f t="shared" si="1"/>
        <v>11</v>
      </c>
      <c r="H13" s="19"/>
    </row>
    <row r="14" s="1" customFormat="1" customHeight="1" spans="1:8">
      <c r="A14" s="10"/>
      <c r="B14" s="8" t="s">
        <v>46</v>
      </c>
      <c r="C14" s="11">
        <v>56.45</v>
      </c>
      <c r="D14" s="11">
        <v>76.77</v>
      </c>
      <c r="E14" s="11"/>
      <c r="F14" s="11">
        <f t="shared" si="0"/>
        <v>66.61</v>
      </c>
      <c r="G14" s="12">
        <f t="shared" si="1"/>
        <v>12</v>
      </c>
      <c r="H14" s="19"/>
    </row>
    <row r="15" s="1" customFormat="1" customHeight="1" spans="1:8">
      <c r="A15" s="14" t="s">
        <v>47</v>
      </c>
      <c r="B15" s="8" t="s">
        <v>48</v>
      </c>
      <c r="C15" s="11">
        <v>76.4</v>
      </c>
      <c r="D15" s="11">
        <v>80.6</v>
      </c>
      <c r="E15" s="11"/>
      <c r="F15" s="11">
        <f t="shared" si="0"/>
        <v>78.5</v>
      </c>
      <c r="G15" s="12">
        <f t="shared" ref="G15:G26" si="2">RANK(F15,$F$15:$F$26,0)</f>
        <v>1</v>
      </c>
      <c r="H15" s="9" t="s">
        <v>12</v>
      </c>
    </row>
    <row r="16" s="1" customFormat="1" customHeight="1" spans="1:8">
      <c r="A16" s="10"/>
      <c r="B16" s="8" t="s">
        <v>49</v>
      </c>
      <c r="C16" s="11">
        <v>74.3</v>
      </c>
      <c r="D16" s="11">
        <v>80.9</v>
      </c>
      <c r="E16" s="11"/>
      <c r="F16" s="11">
        <f t="shared" si="0"/>
        <v>77.6</v>
      </c>
      <c r="G16" s="12">
        <f t="shared" si="2"/>
        <v>2</v>
      </c>
      <c r="H16" s="9" t="s">
        <v>12</v>
      </c>
    </row>
    <row r="17" s="1" customFormat="1" customHeight="1" spans="1:8">
      <c r="A17" s="10"/>
      <c r="B17" s="8" t="s">
        <v>50</v>
      </c>
      <c r="C17" s="11">
        <v>73.35</v>
      </c>
      <c r="D17" s="11">
        <v>80.2</v>
      </c>
      <c r="E17" s="11"/>
      <c r="F17" s="11">
        <f t="shared" si="0"/>
        <v>76.775</v>
      </c>
      <c r="G17" s="12">
        <f t="shared" si="2"/>
        <v>3</v>
      </c>
      <c r="H17" s="9" t="s">
        <v>12</v>
      </c>
    </row>
    <row r="18" s="1" customFormat="1" customHeight="1" spans="1:8">
      <c r="A18" s="10"/>
      <c r="B18" s="8" t="s">
        <v>51</v>
      </c>
      <c r="C18" s="11">
        <v>70</v>
      </c>
      <c r="D18" s="11">
        <v>81.7</v>
      </c>
      <c r="E18" s="11"/>
      <c r="F18" s="11">
        <f t="shared" si="0"/>
        <v>75.85</v>
      </c>
      <c r="G18" s="12">
        <f t="shared" si="2"/>
        <v>4</v>
      </c>
      <c r="H18" s="9" t="s">
        <v>12</v>
      </c>
    </row>
    <row r="19" s="1" customFormat="1" customHeight="1" spans="1:8">
      <c r="A19" s="10"/>
      <c r="B19" s="8" t="s">
        <v>52</v>
      </c>
      <c r="C19" s="11">
        <v>69.1</v>
      </c>
      <c r="D19" s="11">
        <v>77.23</v>
      </c>
      <c r="E19" s="11">
        <v>2</v>
      </c>
      <c r="F19" s="11">
        <f t="shared" si="0"/>
        <v>75.165</v>
      </c>
      <c r="G19" s="12">
        <f t="shared" si="2"/>
        <v>5</v>
      </c>
      <c r="H19" s="9" t="s">
        <v>12</v>
      </c>
    </row>
    <row r="20" s="1" customFormat="1" customHeight="1" spans="1:8">
      <c r="A20" s="10"/>
      <c r="B20" s="8" t="s">
        <v>53</v>
      </c>
      <c r="C20" s="11">
        <v>70.4</v>
      </c>
      <c r="D20" s="11">
        <v>79.57</v>
      </c>
      <c r="E20" s="11"/>
      <c r="F20" s="11">
        <f t="shared" si="0"/>
        <v>74.985</v>
      </c>
      <c r="G20" s="12">
        <f t="shared" si="2"/>
        <v>6</v>
      </c>
      <c r="H20" s="9" t="s">
        <v>12</v>
      </c>
    </row>
    <row r="21" s="1" customFormat="1" customHeight="1" spans="1:8">
      <c r="A21" s="10"/>
      <c r="B21" s="8" t="s">
        <v>54</v>
      </c>
      <c r="C21" s="11">
        <v>68.2</v>
      </c>
      <c r="D21" s="11">
        <v>80.63</v>
      </c>
      <c r="E21" s="11"/>
      <c r="F21" s="11">
        <f t="shared" si="0"/>
        <v>74.415</v>
      </c>
      <c r="G21" s="12">
        <f t="shared" si="2"/>
        <v>7</v>
      </c>
      <c r="H21" s="20"/>
    </row>
    <row r="22" s="1" customFormat="1" customHeight="1" spans="1:8">
      <c r="A22" s="10"/>
      <c r="B22" s="8" t="s">
        <v>55</v>
      </c>
      <c r="C22" s="11">
        <v>66.25</v>
      </c>
      <c r="D22" s="11">
        <v>78.4</v>
      </c>
      <c r="E22" s="11">
        <v>2</v>
      </c>
      <c r="F22" s="11">
        <f t="shared" si="0"/>
        <v>74.325</v>
      </c>
      <c r="G22" s="12">
        <f t="shared" si="2"/>
        <v>8</v>
      </c>
      <c r="H22" s="20"/>
    </row>
    <row r="23" s="1" customFormat="1" customHeight="1" spans="1:8">
      <c r="A23" s="10"/>
      <c r="B23" s="8" t="s">
        <v>56</v>
      </c>
      <c r="C23" s="11">
        <v>66.25</v>
      </c>
      <c r="D23" s="11">
        <v>78.1</v>
      </c>
      <c r="E23" s="11">
        <v>2</v>
      </c>
      <c r="F23" s="11">
        <f t="shared" si="0"/>
        <v>74.175</v>
      </c>
      <c r="G23" s="12">
        <f t="shared" si="2"/>
        <v>9</v>
      </c>
      <c r="H23" s="20"/>
    </row>
    <row r="24" s="1" customFormat="1" customHeight="1" spans="1:8">
      <c r="A24" s="10"/>
      <c r="B24" s="8" t="s">
        <v>57</v>
      </c>
      <c r="C24" s="11">
        <v>67.4</v>
      </c>
      <c r="D24" s="11">
        <v>80.4</v>
      </c>
      <c r="E24" s="11"/>
      <c r="F24" s="11">
        <f t="shared" si="0"/>
        <v>73.9</v>
      </c>
      <c r="G24" s="12">
        <f t="shared" si="2"/>
        <v>10</v>
      </c>
      <c r="H24" s="20"/>
    </row>
    <row r="25" s="1" customFormat="1" customHeight="1" spans="1:8">
      <c r="A25" s="10"/>
      <c r="B25" s="8" t="s">
        <v>58</v>
      </c>
      <c r="C25" s="11">
        <v>70.4</v>
      </c>
      <c r="D25" s="11">
        <v>76.97</v>
      </c>
      <c r="E25" s="11"/>
      <c r="F25" s="11">
        <f t="shared" si="0"/>
        <v>73.685</v>
      </c>
      <c r="G25" s="12">
        <f t="shared" si="2"/>
        <v>11</v>
      </c>
      <c r="H25" s="20"/>
    </row>
    <row r="26" s="1" customFormat="1" customHeight="1" spans="1:8">
      <c r="A26" s="10"/>
      <c r="B26" s="8" t="s">
        <v>59</v>
      </c>
      <c r="C26" s="11">
        <v>66.45</v>
      </c>
      <c r="D26" s="11">
        <v>76.57</v>
      </c>
      <c r="E26" s="11"/>
      <c r="F26" s="11">
        <f t="shared" si="0"/>
        <v>71.51</v>
      </c>
      <c r="G26" s="12">
        <f t="shared" si="2"/>
        <v>12</v>
      </c>
      <c r="H26" s="20"/>
    </row>
  </sheetData>
  <mergeCells count="3">
    <mergeCell ref="A1:H1"/>
    <mergeCell ref="A3:A14"/>
    <mergeCell ref="A15:A26"/>
  </mergeCells>
  <pageMargins left="0.75" right="0.75" top="1" bottom="1" header="0.5" footer="0.5"/>
  <pageSetup paperSize="9" scale="8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view="pageBreakPreview" zoomScaleNormal="100" workbookViewId="0">
      <selection activeCell="A1" sqref="A1:H1"/>
    </sheetView>
  </sheetViews>
  <sheetFormatPr defaultColWidth="12.2857142857143" defaultRowHeight="29.25" customHeight="1" outlineLevelCol="7"/>
  <cols>
    <col min="1" max="2" width="12.2857142857143" style="1"/>
    <col min="3" max="6" width="12.2857142857143" style="2"/>
    <col min="7" max="7" width="12.2857142857143" style="1"/>
    <col min="8" max="8" width="12.2857142857143" style="18"/>
    <col min="9" max="16384" width="12.2857142857143" style="1"/>
  </cols>
  <sheetData>
    <row r="1" s="1" customFormat="1" customHeight="1" spans="1:8">
      <c r="A1" s="4" t="s">
        <v>1</v>
      </c>
      <c r="B1" s="4"/>
      <c r="C1" s="4"/>
      <c r="D1" s="4"/>
      <c r="E1" s="4"/>
      <c r="F1" s="4"/>
      <c r="G1" s="4"/>
      <c r="H1" s="5"/>
    </row>
    <row r="2" s="1" customFormat="1" ht="59.25" customHeight="1" spans="1:8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customHeight="1" spans="1:8">
      <c r="A3" s="10" t="s">
        <v>60</v>
      </c>
      <c r="B3" s="8" t="s">
        <v>61</v>
      </c>
      <c r="C3" s="11">
        <v>75.95</v>
      </c>
      <c r="D3" s="11">
        <v>78.5</v>
      </c>
      <c r="E3" s="11"/>
      <c r="F3" s="11">
        <f t="shared" ref="F3:F14" si="0">(C3+D3)*0.5+E3</f>
        <v>77.225</v>
      </c>
      <c r="G3" s="9">
        <f t="shared" ref="G3:G8" si="1">RANK(F3,$F$3:$F$8,0)</f>
        <v>1</v>
      </c>
      <c r="H3" s="9" t="s">
        <v>12</v>
      </c>
    </row>
    <row r="4" s="1" customFormat="1" customHeight="1" spans="1:8">
      <c r="A4" s="10"/>
      <c r="B4" s="8" t="s">
        <v>62</v>
      </c>
      <c r="C4" s="11">
        <v>67.2</v>
      </c>
      <c r="D4" s="11">
        <v>76.8</v>
      </c>
      <c r="E4" s="11"/>
      <c r="F4" s="11">
        <f t="shared" si="0"/>
        <v>72</v>
      </c>
      <c r="G4" s="9">
        <f t="shared" si="1"/>
        <v>2</v>
      </c>
      <c r="H4" s="9" t="s">
        <v>12</v>
      </c>
    </row>
    <row r="5" s="1" customFormat="1" customHeight="1" spans="1:8">
      <c r="A5" s="10"/>
      <c r="B5" s="8" t="s">
        <v>63</v>
      </c>
      <c r="C5" s="11">
        <v>69.2</v>
      </c>
      <c r="D5" s="11">
        <v>74</v>
      </c>
      <c r="E5" s="11"/>
      <c r="F5" s="11">
        <f t="shared" si="0"/>
        <v>71.6</v>
      </c>
      <c r="G5" s="9">
        <f t="shared" si="1"/>
        <v>3</v>
      </c>
      <c r="H5" s="9" t="s">
        <v>12</v>
      </c>
    </row>
    <row r="6" s="1" customFormat="1" customHeight="1" spans="1:8">
      <c r="A6" s="10"/>
      <c r="B6" s="8" t="s">
        <v>64</v>
      </c>
      <c r="C6" s="11">
        <v>60.45</v>
      </c>
      <c r="D6" s="11">
        <v>79.2</v>
      </c>
      <c r="E6" s="11"/>
      <c r="F6" s="11">
        <f t="shared" si="0"/>
        <v>69.825</v>
      </c>
      <c r="G6" s="9">
        <f t="shared" si="1"/>
        <v>4</v>
      </c>
      <c r="H6" s="19"/>
    </row>
    <row r="7" s="1" customFormat="1" customHeight="1" spans="1:8">
      <c r="A7" s="10"/>
      <c r="B7" s="8" t="s">
        <v>65</v>
      </c>
      <c r="C7" s="11">
        <v>59.5</v>
      </c>
      <c r="D7" s="11">
        <v>78.9</v>
      </c>
      <c r="E7" s="11"/>
      <c r="F7" s="11">
        <f t="shared" si="0"/>
        <v>69.2</v>
      </c>
      <c r="G7" s="9">
        <f t="shared" si="1"/>
        <v>5</v>
      </c>
      <c r="H7" s="19"/>
    </row>
    <row r="8" s="1" customFormat="1" customHeight="1" spans="1:8">
      <c r="A8" s="10"/>
      <c r="B8" s="8" t="s">
        <v>66</v>
      </c>
      <c r="C8" s="11">
        <v>57.9</v>
      </c>
      <c r="D8" s="11">
        <v>73.3</v>
      </c>
      <c r="E8" s="11"/>
      <c r="F8" s="11">
        <f t="shared" si="0"/>
        <v>65.6</v>
      </c>
      <c r="G8" s="9">
        <f t="shared" si="1"/>
        <v>6</v>
      </c>
      <c r="H8" s="19"/>
    </row>
    <row r="9" s="1" customFormat="1" customHeight="1" spans="1:8">
      <c r="A9" s="14" t="s">
        <v>67</v>
      </c>
      <c r="B9" s="8" t="s">
        <v>68</v>
      </c>
      <c r="C9" s="11">
        <v>63.25</v>
      </c>
      <c r="D9" s="11">
        <v>81.03</v>
      </c>
      <c r="E9" s="11"/>
      <c r="F9" s="11">
        <f t="shared" si="0"/>
        <v>72.14</v>
      </c>
      <c r="G9" s="12">
        <f t="shared" ref="G9:G14" si="2">RANK(F9,$F$9:$F$14,0)</f>
        <v>1</v>
      </c>
      <c r="H9" s="9" t="s">
        <v>12</v>
      </c>
    </row>
    <row r="10" s="1" customFormat="1" customHeight="1" spans="1:8">
      <c r="A10" s="14"/>
      <c r="B10" s="8" t="s">
        <v>69</v>
      </c>
      <c r="C10" s="11">
        <v>64.2</v>
      </c>
      <c r="D10" s="11">
        <v>75.7</v>
      </c>
      <c r="E10" s="11">
        <v>2</v>
      </c>
      <c r="F10" s="11">
        <f t="shared" si="0"/>
        <v>71.95</v>
      </c>
      <c r="G10" s="12">
        <f t="shared" si="2"/>
        <v>2</v>
      </c>
      <c r="H10" s="9" t="s">
        <v>12</v>
      </c>
    </row>
    <row r="11" s="1" customFormat="1" customHeight="1" spans="1:8">
      <c r="A11" s="14"/>
      <c r="B11" s="8" t="s">
        <v>70</v>
      </c>
      <c r="C11" s="11">
        <v>65.35</v>
      </c>
      <c r="D11" s="11">
        <v>78.13</v>
      </c>
      <c r="E11" s="11"/>
      <c r="F11" s="11">
        <f t="shared" si="0"/>
        <v>71.74</v>
      </c>
      <c r="G11" s="12">
        <f t="shared" si="2"/>
        <v>3</v>
      </c>
      <c r="H11" s="9" t="s">
        <v>12</v>
      </c>
    </row>
    <row r="12" s="1" customFormat="1" customHeight="1" spans="1:8">
      <c r="A12" s="14"/>
      <c r="B12" s="8" t="s">
        <v>71</v>
      </c>
      <c r="C12" s="11">
        <v>65.1</v>
      </c>
      <c r="D12" s="11">
        <v>77.77</v>
      </c>
      <c r="E12" s="11"/>
      <c r="F12" s="11">
        <f t="shared" si="0"/>
        <v>71.435</v>
      </c>
      <c r="G12" s="12">
        <f t="shared" si="2"/>
        <v>4</v>
      </c>
      <c r="H12" s="20"/>
    </row>
    <row r="13" s="1" customFormat="1" customHeight="1" spans="1:8">
      <c r="A13" s="14"/>
      <c r="B13" s="8" t="s">
        <v>72</v>
      </c>
      <c r="C13" s="11">
        <v>66.35</v>
      </c>
      <c r="D13" s="11">
        <v>76</v>
      </c>
      <c r="E13" s="11"/>
      <c r="F13" s="11">
        <f t="shared" si="0"/>
        <v>71.175</v>
      </c>
      <c r="G13" s="12">
        <f t="shared" si="2"/>
        <v>5</v>
      </c>
      <c r="H13" s="20"/>
    </row>
    <row r="14" s="1" customFormat="1" customHeight="1" spans="1:8">
      <c r="A14" s="14"/>
      <c r="B14" s="8" t="s">
        <v>73</v>
      </c>
      <c r="C14" s="11">
        <v>62.5</v>
      </c>
      <c r="D14" s="11">
        <v>75.17</v>
      </c>
      <c r="E14" s="11"/>
      <c r="F14" s="11">
        <f t="shared" si="0"/>
        <v>68.835</v>
      </c>
      <c r="G14" s="12">
        <f t="shared" si="2"/>
        <v>6</v>
      </c>
      <c r="H14" s="20"/>
    </row>
  </sheetData>
  <mergeCells count="3">
    <mergeCell ref="A1:H1"/>
    <mergeCell ref="A3:A8"/>
    <mergeCell ref="A9:A14"/>
  </mergeCells>
  <pageMargins left="0.75" right="0.75" top="1" bottom="1" header="0.5" footer="0.5"/>
  <pageSetup paperSize="9" scale="87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view="pageBreakPreview" zoomScaleNormal="100" workbookViewId="0">
      <selection activeCell="A1" sqref="A1:H1"/>
    </sheetView>
  </sheetViews>
  <sheetFormatPr defaultColWidth="12.2857142857143" defaultRowHeight="29.25" customHeight="1" outlineLevelRow="4" outlineLevelCol="7"/>
  <cols>
    <col min="1" max="2" width="12.2857142857143" style="1"/>
    <col min="3" max="6" width="12.2857142857143" style="2"/>
    <col min="7" max="7" width="12.2857142857143" style="1"/>
    <col min="8" max="8" width="12.2857142857143" style="3"/>
    <col min="9" max="16384" width="12.2857142857143" style="1"/>
  </cols>
  <sheetData>
    <row r="1" s="1" customFormat="1" customHeight="1" spans="1:8">
      <c r="A1" s="4" t="s">
        <v>1</v>
      </c>
      <c r="B1" s="4"/>
      <c r="C1" s="4"/>
      <c r="D1" s="4"/>
      <c r="E1" s="4"/>
      <c r="F1" s="4"/>
      <c r="G1" s="4"/>
      <c r="H1" s="5"/>
    </row>
    <row r="2" s="1" customFormat="1" ht="59.25" customHeight="1" spans="1:8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customHeight="1" spans="1:8">
      <c r="A3" s="14" t="s">
        <v>74</v>
      </c>
      <c r="B3" s="8" t="s">
        <v>75</v>
      </c>
      <c r="C3" s="11">
        <v>53.95</v>
      </c>
      <c r="D3" s="11">
        <v>75.1</v>
      </c>
      <c r="E3" s="11"/>
      <c r="F3" s="11">
        <f>(C3+D3)*0.5+E3</f>
        <v>64.525</v>
      </c>
      <c r="G3" s="12">
        <f t="shared" ref="G3:G5" si="0">RANK(F3,$F$3:$F$5,0)</f>
        <v>1</v>
      </c>
      <c r="H3" s="9" t="s">
        <v>12</v>
      </c>
    </row>
    <row r="4" s="1" customFormat="1" customHeight="1" spans="1:8">
      <c r="A4" s="10"/>
      <c r="B4" s="8" t="s">
        <v>76</v>
      </c>
      <c r="C4" s="11">
        <v>43.25</v>
      </c>
      <c r="D4" s="11">
        <v>75.33</v>
      </c>
      <c r="E4" s="11"/>
      <c r="F4" s="11">
        <f>(C4+D4)*0.5+E4</f>
        <v>59.29</v>
      </c>
      <c r="G4" s="12">
        <f t="shared" si="0"/>
        <v>2</v>
      </c>
      <c r="H4" s="9" t="s">
        <v>12</v>
      </c>
    </row>
    <row r="5" s="1" customFormat="1" customHeight="1" spans="1:8">
      <c r="A5" s="10"/>
      <c r="B5" s="8" t="s">
        <v>77</v>
      </c>
      <c r="C5" s="11">
        <v>45.15</v>
      </c>
      <c r="D5" s="7" t="s">
        <v>22</v>
      </c>
      <c r="E5" s="11"/>
      <c r="F5" s="11">
        <v>22.58</v>
      </c>
      <c r="G5" s="12">
        <f t="shared" si="0"/>
        <v>3</v>
      </c>
      <c r="H5" s="13"/>
    </row>
  </sheetData>
  <mergeCells count="2">
    <mergeCell ref="A1:H1"/>
    <mergeCell ref="A3:A5"/>
  </mergeCells>
  <pageMargins left="0.75" right="0.75" top="1" bottom="1" header="0.5" footer="0.5"/>
  <pageSetup paperSize="9" scale="8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view="pageBreakPreview" zoomScaleNormal="100" workbookViewId="0">
      <selection activeCell="A1" sqref="A1:H1"/>
    </sheetView>
  </sheetViews>
  <sheetFormatPr defaultColWidth="12.2857142857143" defaultRowHeight="29.25" customHeight="1" outlineLevelCol="7"/>
  <cols>
    <col min="1" max="2" width="12.2857142857143" style="1"/>
    <col min="3" max="6" width="12.2857142857143" style="2"/>
    <col min="7" max="7" width="12.2857142857143" style="1"/>
    <col min="8" max="8" width="12.2857142857143" style="3"/>
    <col min="9" max="16384" width="12.2857142857143" style="1"/>
  </cols>
  <sheetData>
    <row r="1" s="1" customFormat="1" customHeight="1" spans="1:8">
      <c r="A1" s="4" t="s">
        <v>1</v>
      </c>
      <c r="B1" s="4"/>
      <c r="C1" s="4"/>
      <c r="D1" s="4"/>
      <c r="E1" s="4"/>
      <c r="F1" s="4"/>
      <c r="G1" s="4"/>
      <c r="H1" s="5"/>
    </row>
    <row r="2" s="1" customFormat="1" ht="59.25" customHeight="1" spans="1:8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customHeight="1" spans="1:8">
      <c r="A3" s="10" t="s">
        <v>78</v>
      </c>
      <c r="B3" s="8" t="s">
        <v>79</v>
      </c>
      <c r="C3" s="11">
        <v>74.95</v>
      </c>
      <c r="D3" s="15">
        <v>79.37</v>
      </c>
      <c r="E3" s="16"/>
      <c r="F3" s="11">
        <f t="shared" ref="F3:F15" si="0">(C3+D3)*0.5+E3</f>
        <v>77.16</v>
      </c>
      <c r="G3" s="12">
        <f t="shared" ref="G3:G16" si="1">RANK(F3,$F$3:$F$16,0)</f>
        <v>1</v>
      </c>
      <c r="H3" s="9" t="s">
        <v>12</v>
      </c>
    </row>
    <row r="4" s="1" customFormat="1" customHeight="1" spans="1:8">
      <c r="A4" s="10"/>
      <c r="B4" s="8" t="s">
        <v>80</v>
      </c>
      <c r="C4" s="11">
        <v>63</v>
      </c>
      <c r="D4" s="15">
        <v>79.37</v>
      </c>
      <c r="E4" s="16"/>
      <c r="F4" s="11">
        <f t="shared" si="0"/>
        <v>71.185</v>
      </c>
      <c r="G4" s="12">
        <f t="shared" si="1"/>
        <v>2</v>
      </c>
      <c r="H4" s="9" t="s">
        <v>12</v>
      </c>
    </row>
    <row r="5" s="1" customFormat="1" customHeight="1" spans="1:8">
      <c r="A5" s="10"/>
      <c r="B5" s="8" t="s">
        <v>81</v>
      </c>
      <c r="C5" s="11">
        <v>61.95</v>
      </c>
      <c r="D5" s="15">
        <v>79.27</v>
      </c>
      <c r="E5" s="16"/>
      <c r="F5" s="11">
        <f t="shared" si="0"/>
        <v>70.61</v>
      </c>
      <c r="G5" s="12">
        <f t="shared" si="1"/>
        <v>3</v>
      </c>
      <c r="H5" s="9" t="s">
        <v>12</v>
      </c>
    </row>
    <row r="6" s="1" customFormat="1" customHeight="1" spans="1:8">
      <c r="A6" s="10"/>
      <c r="B6" s="8" t="s">
        <v>82</v>
      </c>
      <c r="C6" s="11">
        <v>57.35</v>
      </c>
      <c r="D6" s="15">
        <v>79.1</v>
      </c>
      <c r="E6" s="16"/>
      <c r="F6" s="11">
        <f t="shared" si="0"/>
        <v>68.225</v>
      </c>
      <c r="G6" s="12">
        <f t="shared" si="1"/>
        <v>4</v>
      </c>
      <c r="H6" s="9" t="s">
        <v>12</v>
      </c>
    </row>
    <row r="7" s="1" customFormat="1" customHeight="1" spans="1:8">
      <c r="A7" s="10"/>
      <c r="B7" s="8" t="s">
        <v>83</v>
      </c>
      <c r="C7" s="11">
        <v>60.15</v>
      </c>
      <c r="D7" s="15">
        <v>74.93</v>
      </c>
      <c r="E7" s="16"/>
      <c r="F7" s="11">
        <f t="shared" si="0"/>
        <v>67.54</v>
      </c>
      <c r="G7" s="12">
        <f t="shared" si="1"/>
        <v>5</v>
      </c>
      <c r="H7" s="9" t="s">
        <v>12</v>
      </c>
    </row>
    <row r="8" s="1" customFormat="1" customHeight="1" spans="1:8">
      <c r="A8" s="10"/>
      <c r="B8" s="8" t="s">
        <v>84</v>
      </c>
      <c r="C8" s="11">
        <v>56</v>
      </c>
      <c r="D8" s="15">
        <v>78.27</v>
      </c>
      <c r="E8" s="16"/>
      <c r="F8" s="11">
        <f t="shared" si="0"/>
        <v>67.135</v>
      </c>
      <c r="G8" s="12">
        <f t="shared" si="1"/>
        <v>6</v>
      </c>
      <c r="H8" s="9" t="s">
        <v>12</v>
      </c>
    </row>
    <row r="9" s="1" customFormat="1" customHeight="1" spans="1:8">
      <c r="A9" s="10"/>
      <c r="B9" s="8" t="s">
        <v>85</v>
      </c>
      <c r="C9" s="11">
        <v>56.3</v>
      </c>
      <c r="D9" s="15">
        <v>74.9</v>
      </c>
      <c r="E9" s="16"/>
      <c r="F9" s="11">
        <f t="shared" si="0"/>
        <v>65.6</v>
      </c>
      <c r="G9" s="12">
        <f t="shared" si="1"/>
        <v>7</v>
      </c>
      <c r="H9" s="9" t="s">
        <v>12</v>
      </c>
    </row>
    <row r="10" s="1" customFormat="1" customHeight="1" spans="1:8">
      <c r="A10" s="10"/>
      <c r="B10" s="8" t="s">
        <v>86</v>
      </c>
      <c r="C10" s="11">
        <v>54.1</v>
      </c>
      <c r="D10" s="15">
        <v>76.93</v>
      </c>
      <c r="E10" s="16"/>
      <c r="F10" s="11">
        <f t="shared" si="0"/>
        <v>65.515</v>
      </c>
      <c r="G10" s="12">
        <f t="shared" si="1"/>
        <v>8</v>
      </c>
      <c r="H10" s="14"/>
    </row>
    <row r="11" s="1" customFormat="1" customHeight="1" spans="1:8">
      <c r="A11" s="10"/>
      <c r="B11" s="8" t="s">
        <v>87</v>
      </c>
      <c r="C11" s="11">
        <v>52.15</v>
      </c>
      <c r="D11" s="15">
        <v>78.2</v>
      </c>
      <c r="E11" s="16"/>
      <c r="F11" s="11">
        <f t="shared" si="0"/>
        <v>65.175</v>
      </c>
      <c r="G11" s="12">
        <f t="shared" si="1"/>
        <v>9</v>
      </c>
      <c r="H11" s="14"/>
    </row>
    <row r="12" s="1" customFormat="1" customHeight="1" spans="1:8">
      <c r="A12" s="10"/>
      <c r="B12" s="8" t="s">
        <v>88</v>
      </c>
      <c r="C12" s="11">
        <v>55.1</v>
      </c>
      <c r="D12" s="15">
        <v>74.6</v>
      </c>
      <c r="E12" s="16"/>
      <c r="F12" s="11">
        <f t="shared" si="0"/>
        <v>64.85</v>
      </c>
      <c r="G12" s="12">
        <f t="shared" si="1"/>
        <v>10</v>
      </c>
      <c r="H12" s="14"/>
    </row>
    <row r="13" s="1" customFormat="1" customHeight="1" spans="1:8">
      <c r="A13" s="10"/>
      <c r="B13" s="8" t="s">
        <v>89</v>
      </c>
      <c r="C13" s="11">
        <v>48.25</v>
      </c>
      <c r="D13" s="15">
        <v>77.87</v>
      </c>
      <c r="E13" s="16"/>
      <c r="F13" s="11">
        <f t="shared" si="0"/>
        <v>63.06</v>
      </c>
      <c r="G13" s="12">
        <f t="shared" si="1"/>
        <v>11</v>
      </c>
      <c r="H13" s="14"/>
    </row>
    <row r="14" s="1" customFormat="1" customHeight="1" spans="1:8">
      <c r="A14" s="10"/>
      <c r="B14" s="8" t="s">
        <v>90</v>
      </c>
      <c r="C14" s="11">
        <v>45.95</v>
      </c>
      <c r="D14" s="15">
        <v>74.03</v>
      </c>
      <c r="E14" s="16"/>
      <c r="F14" s="11">
        <f t="shared" si="0"/>
        <v>59.99</v>
      </c>
      <c r="G14" s="12">
        <f t="shared" si="1"/>
        <v>12</v>
      </c>
      <c r="H14" s="14"/>
    </row>
    <row r="15" s="1" customFormat="1" customHeight="1" spans="1:8">
      <c r="A15" s="10"/>
      <c r="B15" s="8" t="s">
        <v>91</v>
      </c>
      <c r="C15" s="11">
        <v>42.7</v>
      </c>
      <c r="D15" s="15">
        <v>75.77</v>
      </c>
      <c r="E15" s="16"/>
      <c r="F15" s="11">
        <f t="shared" si="0"/>
        <v>59.235</v>
      </c>
      <c r="G15" s="12">
        <f t="shared" si="1"/>
        <v>13</v>
      </c>
      <c r="H15" s="14"/>
    </row>
    <row r="16" s="1" customFormat="1" customHeight="1" spans="1:8">
      <c r="A16" s="10"/>
      <c r="B16" s="8" t="s">
        <v>92</v>
      </c>
      <c r="C16" s="11">
        <v>50.1</v>
      </c>
      <c r="D16" s="7" t="s">
        <v>22</v>
      </c>
      <c r="E16" s="16"/>
      <c r="F16" s="11">
        <v>25.05</v>
      </c>
      <c r="G16" s="12">
        <f t="shared" si="1"/>
        <v>14</v>
      </c>
      <c r="H16" s="14"/>
    </row>
    <row r="17" s="1" customFormat="1" customHeight="1" spans="1:8">
      <c r="A17" s="14" t="s">
        <v>93</v>
      </c>
      <c r="B17" s="8" t="s">
        <v>94</v>
      </c>
      <c r="C17" s="11">
        <v>78.3</v>
      </c>
      <c r="D17" s="11">
        <v>76.77</v>
      </c>
      <c r="E17" s="11"/>
      <c r="F17" s="11">
        <f t="shared" ref="F17:F28" si="2">(C17+D17)*0.5+E17</f>
        <v>77.535</v>
      </c>
      <c r="G17" s="12">
        <f t="shared" ref="G17:G28" si="3">RANK(F17,$F$17:$F$28,0)</f>
        <v>1</v>
      </c>
      <c r="H17" s="9" t="s">
        <v>12</v>
      </c>
    </row>
    <row r="18" s="1" customFormat="1" customHeight="1" spans="1:8">
      <c r="A18" s="14"/>
      <c r="B18" s="8" t="s">
        <v>95</v>
      </c>
      <c r="C18" s="11">
        <v>69.2</v>
      </c>
      <c r="D18" s="11">
        <v>79.83</v>
      </c>
      <c r="E18" s="11">
        <v>3</v>
      </c>
      <c r="F18" s="11">
        <f t="shared" si="2"/>
        <v>77.515</v>
      </c>
      <c r="G18" s="12">
        <f t="shared" si="3"/>
        <v>2</v>
      </c>
      <c r="H18" s="9" t="s">
        <v>12</v>
      </c>
    </row>
    <row r="19" s="1" customFormat="1" customHeight="1" spans="1:8">
      <c r="A19" s="14"/>
      <c r="B19" s="8" t="s">
        <v>96</v>
      </c>
      <c r="C19" s="11">
        <v>72.15</v>
      </c>
      <c r="D19" s="11">
        <v>75.5</v>
      </c>
      <c r="E19" s="11">
        <v>2</v>
      </c>
      <c r="F19" s="11">
        <f t="shared" si="2"/>
        <v>75.825</v>
      </c>
      <c r="G19" s="12">
        <f t="shared" si="3"/>
        <v>3</v>
      </c>
      <c r="H19" s="9" t="s">
        <v>12</v>
      </c>
    </row>
    <row r="20" s="1" customFormat="1" customHeight="1" spans="1:8">
      <c r="A20" s="14"/>
      <c r="B20" s="8" t="s">
        <v>97</v>
      </c>
      <c r="C20" s="11">
        <v>69.45</v>
      </c>
      <c r="D20" s="11">
        <v>80.33</v>
      </c>
      <c r="E20" s="11"/>
      <c r="F20" s="11">
        <f t="shared" si="2"/>
        <v>74.89</v>
      </c>
      <c r="G20" s="12">
        <f t="shared" si="3"/>
        <v>4</v>
      </c>
      <c r="H20" s="9" t="s">
        <v>12</v>
      </c>
    </row>
    <row r="21" s="1" customFormat="1" customHeight="1" spans="1:8">
      <c r="A21" s="14"/>
      <c r="B21" s="8" t="s">
        <v>98</v>
      </c>
      <c r="C21" s="11">
        <v>68.2</v>
      </c>
      <c r="D21" s="11">
        <v>76.83</v>
      </c>
      <c r="E21" s="11">
        <v>2</v>
      </c>
      <c r="F21" s="11">
        <f t="shared" si="2"/>
        <v>74.515</v>
      </c>
      <c r="G21" s="12">
        <f t="shared" si="3"/>
        <v>5</v>
      </c>
      <c r="H21" s="9" t="s">
        <v>12</v>
      </c>
    </row>
    <row r="22" s="1" customFormat="1" customHeight="1" spans="1:8">
      <c r="A22" s="14"/>
      <c r="B22" s="8" t="s">
        <v>99</v>
      </c>
      <c r="C22" s="11">
        <v>66.5</v>
      </c>
      <c r="D22" s="11">
        <v>80.8</v>
      </c>
      <c r="E22" s="11"/>
      <c r="F22" s="11">
        <f t="shared" si="2"/>
        <v>73.65</v>
      </c>
      <c r="G22" s="12">
        <f t="shared" si="3"/>
        <v>6</v>
      </c>
      <c r="H22" s="9" t="s">
        <v>12</v>
      </c>
    </row>
    <row r="23" s="1" customFormat="1" customHeight="1" spans="1:8">
      <c r="A23" s="14"/>
      <c r="B23" s="8" t="s">
        <v>100</v>
      </c>
      <c r="C23" s="11">
        <v>71.25</v>
      </c>
      <c r="D23" s="11">
        <v>75.77</v>
      </c>
      <c r="E23" s="11"/>
      <c r="F23" s="11">
        <f t="shared" si="2"/>
        <v>73.51</v>
      </c>
      <c r="G23" s="12">
        <f t="shared" si="3"/>
        <v>7</v>
      </c>
      <c r="H23" s="10"/>
    </row>
    <row r="24" s="1" customFormat="1" customHeight="1" spans="1:8">
      <c r="A24" s="14"/>
      <c r="B24" s="8" t="s">
        <v>101</v>
      </c>
      <c r="C24" s="11">
        <v>66.35</v>
      </c>
      <c r="D24" s="11">
        <v>79.63</v>
      </c>
      <c r="E24" s="11"/>
      <c r="F24" s="11">
        <f t="shared" si="2"/>
        <v>72.99</v>
      </c>
      <c r="G24" s="12">
        <f t="shared" si="3"/>
        <v>8</v>
      </c>
      <c r="H24" s="10"/>
    </row>
    <row r="25" s="1" customFormat="1" customHeight="1" spans="1:8">
      <c r="A25" s="14"/>
      <c r="B25" s="8" t="s">
        <v>102</v>
      </c>
      <c r="C25" s="11">
        <v>66.4</v>
      </c>
      <c r="D25" s="11">
        <v>74.03</v>
      </c>
      <c r="E25" s="11">
        <v>2</v>
      </c>
      <c r="F25" s="11">
        <f t="shared" si="2"/>
        <v>72.215</v>
      </c>
      <c r="G25" s="12">
        <f t="shared" si="3"/>
        <v>9</v>
      </c>
      <c r="H25" s="10"/>
    </row>
    <row r="26" s="1" customFormat="1" customHeight="1" spans="1:8">
      <c r="A26" s="14"/>
      <c r="B26" s="8" t="s">
        <v>103</v>
      </c>
      <c r="C26" s="11">
        <v>67.15</v>
      </c>
      <c r="D26" s="11">
        <v>76.13</v>
      </c>
      <c r="E26" s="11"/>
      <c r="F26" s="11">
        <f t="shared" si="2"/>
        <v>71.64</v>
      </c>
      <c r="G26" s="12">
        <f t="shared" si="3"/>
        <v>10</v>
      </c>
      <c r="H26" s="10"/>
    </row>
    <row r="27" s="1" customFormat="1" customHeight="1" spans="1:8">
      <c r="A27" s="14"/>
      <c r="B27" s="8" t="s">
        <v>104</v>
      </c>
      <c r="C27" s="11">
        <v>65.95</v>
      </c>
      <c r="D27" s="11">
        <v>76.87</v>
      </c>
      <c r="E27" s="11"/>
      <c r="F27" s="11">
        <f t="shared" si="2"/>
        <v>71.41</v>
      </c>
      <c r="G27" s="12">
        <f t="shared" si="3"/>
        <v>11</v>
      </c>
      <c r="H27" s="10"/>
    </row>
    <row r="28" s="1" customFormat="1" customHeight="1" spans="1:8">
      <c r="A28" s="14"/>
      <c r="B28" s="8" t="s">
        <v>105</v>
      </c>
      <c r="C28" s="11">
        <v>66.55</v>
      </c>
      <c r="D28" s="11">
        <v>75.2</v>
      </c>
      <c r="E28" s="11"/>
      <c r="F28" s="11">
        <f t="shared" si="2"/>
        <v>70.875</v>
      </c>
      <c r="G28" s="12">
        <f t="shared" si="3"/>
        <v>12</v>
      </c>
      <c r="H28" s="10"/>
    </row>
  </sheetData>
  <mergeCells count="3">
    <mergeCell ref="A1:H1"/>
    <mergeCell ref="A3:A16"/>
    <mergeCell ref="A17:A28"/>
  </mergeCells>
  <pageMargins left="0.75" right="0.75" top="1" bottom="1" header="0.5" footer="0.5"/>
  <pageSetup paperSize="9" scale="8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Normal="100" workbookViewId="0">
      <selection activeCell="A1" sqref="A1:H1"/>
    </sheetView>
  </sheetViews>
  <sheetFormatPr defaultColWidth="12.2857142857143" defaultRowHeight="29.25" customHeight="1" outlineLevelCol="7"/>
  <cols>
    <col min="1" max="2" width="12.2857142857143" style="1"/>
    <col min="3" max="6" width="12.2857142857143" style="2"/>
    <col min="7" max="7" width="12.2857142857143" style="1"/>
    <col min="8" max="8" width="12.2857142857143" style="18"/>
    <col min="9" max="16384" width="12.2857142857143" style="1"/>
  </cols>
  <sheetData>
    <row r="1" s="1" customFormat="1" customHeight="1" spans="1:8">
      <c r="A1" s="4" t="s">
        <v>1</v>
      </c>
      <c r="B1" s="4"/>
      <c r="C1" s="4"/>
      <c r="D1" s="4"/>
      <c r="E1" s="4"/>
      <c r="F1" s="4"/>
      <c r="G1" s="4"/>
      <c r="H1" s="5"/>
    </row>
    <row r="2" s="1" customFormat="1" ht="59.25" customHeight="1" spans="1:8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customHeight="1" spans="1:8">
      <c r="A3" s="10" t="s">
        <v>106</v>
      </c>
      <c r="B3" s="8" t="s">
        <v>107</v>
      </c>
      <c r="C3" s="11">
        <v>68.05</v>
      </c>
      <c r="D3" s="11">
        <v>74.9</v>
      </c>
      <c r="E3" s="11"/>
      <c r="F3" s="11">
        <f>(C3+D3)*0.5+E3</f>
        <v>71.475</v>
      </c>
      <c r="G3" s="12">
        <f t="shared" ref="G3:G8" si="0">RANK(F3,$F$3:$F$8,0)</f>
        <v>1</v>
      </c>
      <c r="H3" s="9" t="s">
        <v>12</v>
      </c>
    </row>
    <row r="4" s="1" customFormat="1" customHeight="1" spans="1:8">
      <c r="A4" s="10"/>
      <c r="B4" s="8" t="s">
        <v>108</v>
      </c>
      <c r="C4" s="11">
        <v>62.4</v>
      </c>
      <c r="D4" s="11">
        <v>77.7</v>
      </c>
      <c r="E4" s="11"/>
      <c r="F4" s="11">
        <f>(C4+D4)*0.5+E4</f>
        <v>70.05</v>
      </c>
      <c r="G4" s="12">
        <f t="shared" si="0"/>
        <v>2</v>
      </c>
      <c r="H4" s="9" t="s">
        <v>12</v>
      </c>
    </row>
    <row r="5" s="1" customFormat="1" customHeight="1" spans="1:8">
      <c r="A5" s="10"/>
      <c r="B5" s="8" t="s">
        <v>109</v>
      </c>
      <c r="C5" s="11">
        <v>61.2</v>
      </c>
      <c r="D5" s="11">
        <v>76.6</v>
      </c>
      <c r="E5" s="11"/>
      <c r="F5" s="11">
        <f>(C5+D5)*0.5+E5</f>
        <v>68.9</v>
      </c>
      <c r="G5" s="12">
        <f t="shared" si="0"/>
        <v>3</v>
      </c>
      <c r="H5" s="9" t="s">
        <v>12</v>
      </c>
    </row>
    <row r="6" s="1" customFormat="1" customHeight="1" spans="1:8">
      <c r="A6" s="10"/>
      <c r="B6" s="8" t="s">
        <v>110</v>
      </c>
      <c r="C6" s="11">
        <v>53.9</v>
      </c>
      <c r="D6" s="11">
        <v>76.4</v>
      </c>
      <c r="E6" s="11"/>
      <c r="F6" s="11">
        <f>(C6+D6)*0.5+E6</f>
        <v>65.15</v>
      </c>
      <c r="G6" s="12">
        <f t="shared" si="0"/>
        <v>4</v>
      </c>
      <c r="H6" s="19"/>
    </row>
    <row r="7" s="1" customFormat="1" customHeight="1" spans="1:8">
      <c r="A7" s="10"/>
      <c r="B7" s="8" t="s">
        <v>111</v>
      </c>
      <c r="C7" s="11">
        <v>53.9</v>
      </c>
      <c r="D7" s="11">
        <v>75.6</v>
      </c>
      <c r="E7" s="11"/>
      <c r="F7" s="11">
        <f>(C7+D7)*0.5+E7</f>
        <v>64.75</v>
      </c>
      <c r="G7" s="12">
        <f t="shared" si="0"/>
        <v>5</v>
      </c>
      <c r="H7" s="19"/>
    </row>
    <row r="8" s="1" customFormat="1" customHeight="1" spans="1:8">
      <c r="A8" s="10"/>
      <c r="B8" s="8" t="s">
        <v>112</v>
      </c>
      <c r="C8" s="11">
        <v>60</v>
      </c>
      <c r="D8" s="7" t="s">
        <v>22</v>
      </c>
      <c r="E8" s="11"/>
      <c r="F8" s="11">
        <v>30</v>
      </c>
      <c r="G8" s="12">
        <f t="shared" si="0"/>
        <v>6</v>
      </c>
      <c r="H8" s="19"/>
    </row>
    <row r="9" s="1" customFormat="1" customHeight="1" spans="1:8">
      <c r="A9" s="14" t="s">
        <v>113</v>
      </c>
      <c r="B9" s="8" t="s">
        <v>114</v>
      </c>
      <c r="C9" s="11">
        <v>70.4</v>
      </c>
      <c r="D9" s="11">
        <v>79.9</v>
      </c>
      <c r="E9" s="11"/>
      <c r="F9" s="11">
        <f t="shared" ref="F9:F16" si="1">(C9+D9)*0.5+E9</f>
        <v>75.15</v>
      </c>
      <c r="G9" s="12">
        <f t="shared" ref="G9:G16" si="2">RANK(F9,$F$9:$F$16,0)</f>
        <v>1</v>
      </c>
      <c r="H9" s="9" t="s">
        <v>12</v>
      </c>
    </row>
    <row r="10" s="1" customFormat="1" customHeight="1" spans="1:8">
      <c r="A10" s="14"/>
      <c r="B10" s="8" t="s">
        <v>115</v>
      </c>
      <c r="C10" s="11">
        <v>67.35</v>
      </c>
      <c r="D10" s="11">
        <v>76.5</v>
      </c>
      <c r="E10" s="11">
        <v>2</v>
      </c>
      <c r="F10" s="11">
        <f t="shared" si="1"/>
        <v>73.925</v>
      </c>
      <c r="G10" s="12">
        <f t="shared" si="2"/>
        <v>2</v>
      </c>
      <c r="H10" s="9" t="s">
        <v>12</v>
      </c>
    </row>
    <row r="11" s="1" customFormat="1" customHeight="1" spans="1:8">
      <c r="A11" s="14"/>
      <c r="B11" s="8" t="s">
        <v>116</v>
      </c>
      <c r="C11" s="11">
        <v>68.15</v>
      </c>
      <c r="D11" s="11">
        <v>78.8</v>
      </c>
      <c r="E11" s="11"/>
      <c r="F11" s="11">
        <f t="shared" si="1"/>
        <v>73.475</v>
      </c>
      <c r="G11" s="12">
        <f t="shared" si="2"/>
        <v>3</v>
      </c>
      <c r="H11" s="9" t="s">
        <v>12</v>
      </c>
    </row>
    <row r="12" s="1" customFormat="1" customHeight="1" spans="1:8">
      <c r="A12" s="14"/>
      <c r="B12" s="8" t="s">
        <v>117</v>
      </c>
      <c r="C12" s="11">
        <v>71.2</v>
      </c>
      <c r="D12" s="11">
        <v>75.2</v>
      </c>
      <c r="E12" s="11"/>
      <c r="F12" s="11">
        <f t="shared" si="1"/>
        <v>73.2</v>
      </c>
      <c r="G12" s="12">
        <f t="shared" si="2"/>
        <v>4</v>
      </c>
      <c r="H12" s="9" t="s">
        <v>12</v>
      </c>
    </row>
    <row r="13" s="1" customFormat="1" customHeight="1" spans="1:8">
      <c r="A13" s="14"/>
      <c r="B13" s="8" t="s">
        <v>118</v>
      </c>
      <c r="C13" s="11">
        <v>69</v>
      </c>
      <c r="D13" s="11">
        <v>76.9</v>
      </c>
      <c r="E13" s="11"/>
      <c r="F13" s="11">
        <f t="shared" si="1"/>
        <v>72.95</v>
      </c>
      <c r="G13" s="12">
        <f t="shared" si="2"/>
        <v>5</v>
      </c>
      <c r="H13" s="9"/>
    </row>
    <row r="14" s="1" customFormat="1" customHeight="1" spans="1:8">
      <c r="A14" s="14"/>
      <c r="B14" s="8" t="s">
        <v>119</v>
      </c>
      <c r="C14" s="11">
        <v>68</v>
      </c>
      <c r="D14" s="11">
        <v>77.2</v>
      </c>
      <c r="E14" s="11"/>
      <c r="F14" s="11">
        <f t="shared" si="1"/>
        <v>72.6</v>
      </c>
      <c r="G14" s="12">
        <f t="shared" si="2"/>
        <v>6</v>
      </c>
      <c r="H14" s="19"/>
    </row>
    <row r="15" s="1" customFormat="1" customHeight="1" spans="1:8">
      <c r="A15" s="14"/>
      <c r="B15" s="8" t="s">
        <v>120</v>
      </c>
      <c r="C15" s="11">
        <v>69.6</v>
      </c>
      <c r="D15" s="11">
        <v>74.2</v>
      </c>
      <c r="E15" s="11"/>
      <c r="F15" s="11">
        <f t="shared" si="1"/>
        <v>71.9</v>
      </c>
      <c r="G15" s="12">
        <f t="shared" si="2"/>
        <v>7</v>
      </c>
      <c r="H15" s="19"/>
    </row>
    <row r="16" s="1" customFormat="1" customHeight="1" spans="1:8">
      <c r="A16" s="14"/>
      <c r="B16" s="8" t="s">
        <v>121</v>
      </c>
      <c r="C16" s="11">
        <v>69.15</v>
      </c>
      <c r="D16" s="11">
        <v>74.3</v>
      </c>
      <c r="E16" s="11"/>
      <c r="F16" s="11">
        <f t="shared" si="1"/>
        <v>71.725</v>
      </c>
      <c r="G16" s="12">
        <f t="shared" si="2"/>
        <v>8</v>
      </c>
      <c r="H16" s="19"/>
    </row>
  </sheetData>
  <mergeCells count="3">
    <mergeCell ref="A1:H1"/>
    <mergeCell ref="A3:A8"/>
    <mergeCell ref="A9:A16"/>
  </mergeCells>
  <pageMargins left="0.75" right="0.75" top="1" bottom="1" header="0.5" footer="0.5"/>
  <pageSetup paperSize="9" scale="87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view="pageBreakPreview" zoomScaleNormal="100" workbookViewId="0">
      <selection activeCell="E4" sqref="E4"/>
    </sheetView>
  </sheetViews>
  <sheetFormatPr defaultColWidth="12.2857142857143" defaultRowHeight="29.25" customHeight="1" outlineLevelCol="7"/>
  <cols>
    <col min="1" max="2" width="12.2857142857143" style="1"/>
    <col min="3" max="6" width="12.2857142857143" style="2"/>
    <col min="7" max="7" width="12.2857142857143" style="1"/>
    <col min="8" max="8" width="12.2857142857143" style="3"/>
    <col min="9" max="16384" width="12.2857142857143" style="1"/>
  </cols>
  <sheetData>
    <row r="1" s="1" customFormat="1" customHeight="1" spans="1:8">
      <c r="A1" s="4" t="s">
        <v>1</v>
      </c>
      <c r="B1" s="4"/>
      <c r="C1" s="4"/>
      <c r="D1" s="4"/>
      <c r="E1" s="4"/>
      <c r="F1" s="4"/>
      <c r="G1" s="4"/>
      <c r="H1" s="5"/>
    </row>
    <row r="2" s="1" customFormat="1" ht="59.25" customHeight="1" spans="1:8">
      <c r="A2" s="6" t="s">
        <v>2</v>
      </c>
      <c r="B2" s="6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8" t="s">
        <v>8</v>
      </c>
      <c r="H2" s="9" t="s">
        <v>9</v>
      </c>
    </row>
    <row r="3" s="1" customFormat="1" customHeight="1" spans="1:8">
      <c r="A3" s="10" t="s">
        <v>122</v>
      </c>
      <c r="B3" s="8" t="s">
        <v>123</v>
      </c>
      <c r="C3" s="11">
        <v>63.2</v>
      </c>
      <c r="D3" s="11">
        <v>79.23</v>
      </c>
      <c r="E3" s="11"/>
      <c r="F3" s="11">
        <f>(C3+D3)*0.5+E3</f>
        <v>71.215</v>
      </c>
      <c r="G3" s="12">
        <f t="shared" ref="G3:G8" si="0">RANK(F3,$F$3:$F$8,0)</f>
        <v>1</v>
      </c>
      <c r="H3" s="9" t="s">
        <v>12</v>
      </c>
    </row>
    <row r="4" s="1" customFormat="1" customHeight="1" spans="1:8">
      <c r="A4" s="10"/>
      <c r="B4" s="8" t="s">
        <v>124</v>
      </c>
      <c r="C4" s="11">
        <v>63.05</v>
      </c>
      <c r="D4" s="11">
        <v>76.57</v>
      </c>
      <c r="E4" s="11"/>
      <c r="F4" s="11">
        <f>(C4+D4)*0.5+E4</f>
        <v>69.81</v>
      </c>
      <c r="G4" s="12">
        <f t="shared" si="0"/>
        <v>2</v>
      </c>
      <c r="H4" s="9" t="s">
        <v>12</v>
      </c>
    </row>
    <row r="5" s="1" customFormat="1" customHeight="1" spans="1:8">
      <c r="A5" s="10"/>
      <c r="B5" s="8" t="s">
        <v>125</v>
      </c>
      <c r="C5" s="11">
        <v>62.3</v>
      </c>
      <c r="D5" s="11">
        <v>71.03</v>
      </c>
      <c r="E5" s="11"/>
      <c r="F5" s="11">
        <f>(C5+D5)*0.5+E5</f>
        <v>66.665</v>
      </c>
      <c r="G5" s="12">
        <f t="shared" si="0"/>
        <v>3</v>
      </c>
      <c r="H5" s="9" t="s">
        <v>12</v>
      </c>
    </row>
    <row r="6" s="1" customFormat="1" customHeight="1" spans="1:8">
      <c r="A6" s="10"/>
      <c r="B6" s="8" t="s">
        <v>126</v>
      </c>
      <c r="C6" s="11">
        <v>57.95</v>
      </c>
      <c r="D6" s="11">
        <v>73.73</v>
      </c>
      <c r="E6" s="11"/>
      <c r="F6" s="11">
        <f>(C6+D6)*0.5+E6</f>
        <v>65.84</v>
      </c>
      <c r="G6" s="12">
        <f t="shared" si="0"/>
        <v>4</v>
      </c>
      <c r="H6" s="13"/>
    </row>
    <row r="7" s="1" customFormat="1" customHeight="1" spans="1:8">
      <c r="A7" s="10"/>
      <c r="B7" s="8" t="s">
        <v>127</v>
      </c>
      <c r="C7" s="11">
        <v>56.35</v>
      </c>
      <c r="D7" s="11">
        <v>74.8</v>
      </c>
      <c r="E7" s="11"/>
      <c r="F7" s="11">
        <f>(C7+D7)*0.5+E7</f>
        <v>65.575</v>
      </c>
      <c r="G7" s="12">
        <f t="shared" si="0"/>
        <v>5</v>
      </c>
      <c r="H7" s="13"/>
    </row>
    <row r="8" s="1" customFormat="1" customHeight="1" spans="1:8">
      <c r="A8" s="10"/>
      <c r="B8" s="8" t="s">
        <v>128</v>
      </c>
      <c r="C8" s="11">
        <v>58.8</v>
      </c>
      <c r="D8" s="7" t="s">
        <v>22</v>
      </c>
      <c r="E8" s="11"/>
      <c r="F8" s="11">
        <v>29.4</v>
      </c>
      <c r="G8" s="12">
        <f t="shared" si="0"/>
        <v>6</v>
      </c>
      <c r="H8" s="13"/>
    </row>
    <row r="9" s="1" customFormat="1" customHeight="1" spans="1:8">
      <c r="A9" s="14" t="s">
        <v>129</v>
      </c>
      <c r="B9" s="8" t="s">
        <v>130</v>
      </c>
      <c r="C9" s="11">
        <v>74.4</v>
      </c>
      <c r="D9" s="15">
        <v>80.97</v>
      </c>
      <c r="E9" s="16"/>
      <c r="F9" s="11">
        <f t="shared" ref="F9:F16" si="1">(C9+D9)*0.5+E9</f>
        <v>77.685</v>
      </c>
      <c r="G9" s="12">
        <f t="shared" ref="G9:G16" si="2">RANK(F9,$F$9:$F$16,0)</f>
        <v>1</v>
      </c>
      <c r="H9" s="9" t="s">
        <v>12</v>
      </c>
    </row>
    <row r="10" s="1" customFormat="1" customHeight="1" spans="1:8">
      <c r="A10" s="14"/>
      <c r="B10" s="8" t="s">
        <v>131</v>
      </c>
      <c r="C10" s="11">
        <v>68.15</v>
      </c>
      <c r="D10" s="15">
        <v>80.17</v>
      </c>
      <c r="E10" s="15">
        <v>2</v>
      </c>
      <c r="F10" s="11">
        <f t="shared" si="1"/>
        <v>76.16</v>
      </c>
      <c r="G10" s="12">
        <f t="shared" si="2"/>
        <v>2</v>
      </c>
      <c r="H10" s="9" t="s">
        <v>12</v>
      </c>
    </row>
    <row r="11" s="1" customFormat="1" customHeight="1" spans="1:8">
      <c r="A11" s="14"/>
      <c r="B11" s="8" t="s">
        <v>132</v>
      </c>
      <c r="C11" s="11">
        <v>70.4</v>
      </c>
      <c r="D11" s="15">
        <v>78.9</v>
      </c>
      <c r="E11" s="16"/>
      <c r="F11" s="11">
        <f t="shared" si="1"/>
        <v>74.65</v>
      </c>
      <c r="G11" s="12">
        <f t="shared" si="2"/>
        <v>3</v>
      </c>
      <c r="H11" s="9" t="s">
        <v>12</v>
      </c>
    </row>
    <row r="12" s="1" customFormat="1" customHeight="1" spans="1:8">
      <c r="A12" s="14"/>
      <c r="B12" s="8" t="s">
        <v>133</v>
      </c>
      <c r="C12" s="11">
        <v>69.5</v>
      </c>
      <c r="D12" s="15">
        <v>79.6</v>
      </c>
      <c r="E12" s="16"/>
      <c r="F12" s="11">
        <f t="shared" si="1"/>
        <v>74.55</v>
      </c>
      <c r="G12" s="12">
        <f t="shared" si="2"/>
        <v>4</v>
      </c>
      <c r="H12" s="9" t="s">
        <v>12</v>
      </c>
    </row>
    <row r="13" s="1" customFormat="1" customHeight="1" spans="1:8">
      <c r="A13" s="14"/>
      <c r="B13" s="8" t="s">
        <v>134</v>
      </c>
      <c r="C13" s="11">
        <v>69.15</v>
      </c>
      <c r="D13" s="15">
        <v>74.7</v>
      </c>
      <c r="E13" s="15">
        <v>2</v>
      </c>
      <c r="F13" s="11">
        <f t="shared" si="1"/>
        <v>73.925</v>
      </c>
      <c r="G13" s="12">
        <f t="shared" si="2"/>
        <v>5</v>
      </c>
      <c r="H13" s="17"/>
    </row>
    <row r="14" s="1" customFormat="1" customHeight="1" spans="1:8">
      <c r="A14" s="14"/>
      <c r="B14" s="8" t="s">
        <v>135</v>
      </c>
      <c r="C14" s="11">
        <v>67.85</v>
      </c>
      <c r="D14" s="15">
        <v>78.07</v>
      </c>
      <c r="E14" s="16"/>
      <c r="F14" s="11">
        <f t="shared" si="1"/>
        <v>72.96</v>
      </c>
      <c r="G14" s="12">
        <f t="shared" si="2"/>
        <v>6</v>
      </c>
      <c r="H14" s="17"/>
    </row>
    <row r="15" s="1" customFormat="1" customHeight="1" spans="1:8">
      <c r="A15" s="14"/>
      <c r="B15" s="8" t="s">
        <v>136</v>
      </c>
      <c r="C15" s="11">
        <v>67.2</v>
      </c>
      <c r="D15" s="15">
        <v>78.5</v>
      </c>
      <c r="E15" s="16"/>
      <c r="F15" s="11">
        <f t="shared" si="1"/>
        <v>72.85</v>
      </c>
      <c r="G15" s="12">
        <f t="shared" si="2"/>
        <v>7</v>
      </c>
      <c r="H15" s="17"/>
    </row>
    <row r="16" s="1" customFormat="1" customHeight="1" spans="1:8">
      <c r="A16" s="14"/>
      <c r="B16" s="8" t="s">
        <v>137</v>
      </c>
      <c r="C16" s="11">
        <v>67.05</v>
      </c>
      <c r="D16" s="15">
        <v>77.67</v>
      </c>
      <c r="E16" s="16"/>
      <c r="F16" s="11">
        <f t="shared" si="1"/>
        <v>72.36</v>
      </c>
      <c r="G16" s="12">
        <f t="shared" si="2"/>
        <v>8</v>
      </c>
      <c r="H16" s="17"/>
    </row>
  </sheetData>
  <mergeCells count="3">
    <mergeCell ref="A1:H1"/>
    <mergeCell ref="A3:A8"/>
    <mergeCell ref="A9:A16"/>
  </mergeCells>
  <pageMargins left="0.75" right="0.75" top="1" bottom="1" header="0.5" footer="0.5"/>
  <pageSetup paperSize="9" scale="8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鼓山镇</vt:lpstr>
      <vt:lpstr>新店镇</vt:lpstr>
      <vt:lpstr>岳峰镇</vt:lpstr>
      <vt:lpstr>宦溪镇</vt:lpstr>
      <vt:lpstr>茶园街道</vt:lpstr>
      <vt:lpstr>王庄街道</vt:lpstr>
      <vt:lpstr>象园街道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木吉木更</cp:lastModifiedBy>
  <dcterms:created xsi:type="dcterms:W3CDTF">2023-08-13T09:12:00Z</dcterms:created>
  <cp:lastPrinted>2023-08-19T04:13:00Z</cp:lastPrinted>
  <dcterms:modified xsi:type="dcterms:W3CDTF">2023-08-21T07:39:21Z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4998D0A207984280B5F36DC004A3C9F7_13</vt:lpwstr>
  </property>
  <property fmtid="{D5CDD505-2E9C-101B-9397-08002B2CF9AE}" pid="4" name="KSOReadingLayout">
    <vt:bool>true</vt:bool>
  </property>
</Properties>
</file>